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counting\2023\רשימות ניע\רבעון 2\"/>
    </mc:Choice>
  </mc:AlternateContent>
  <bookViews>
    <workbookView xWindow="120" yWindow="120" windowWidth="17040" windowHeight="10560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K25" i="2" l="1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K10" i="2"/>
  <c r="J17" i="2"/>
</calcChain>
</file>

<file path=xl/sharedStrings.xml><?xml version="1.0" encoding="utf-8"?>
<sst xmlns="http://schemas.openxmlformats.org/spreadsheetml/2006/main" count="1998" uniqueCount="514">
  <si>
    <t>תאריך הדיווח:</t>
  </si>
  <si>
    <t>29/06/2023</t>
  </si>
  <si>
    <t>החברה המדווחת:</t>
  </si>
  <si>
    <t>קופ"ג תעשיה אוירית</t>
  </si>
  <si>
    <t>שם מסלול/קרן/קופה:</t>
  </si>
  <si>
    <t>קופ"ג תע"א-בני 60+</t>
  </si>
  <si>
    <t>מספר מסלול/קרן/קופה:</t>
  </si>
  <si>
    <t>9625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</si>
  <si>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</si>
  <si>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</si>
  <si>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</si>
  <si>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</si>
  <si>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</si>
  <si>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</si>
  <si>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</si>
  <si>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</si>
  <si>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</si>
  <si>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</si>
  <si>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</si>
  <si>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</si>
  <si>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</si>
  <si>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</si>
  <si>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</si>
  <si>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</si>
  <si>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</si>
  <si>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</si>
  <si>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</si>
  <si>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</si>
  <si>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</si>
  <si>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</si>
  <si>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</si>
  <si>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</si>
  <si>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</si>
  <si>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</si>
  <si>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</si>
  <si>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</si>
  <si>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</si>
  <si>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</si>
  <si>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</si>
  <si>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</si>
  <si>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</si>
  <si>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</si>
  <si>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</si>
  <si>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</si>
  <si>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</si>
  <si>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</si>
  <si>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</si>
  <si>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</si>
  <si>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</si>
  <si>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</si>
  <si>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</si>
  <si>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</si>
  <si>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</si>
  <si>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</si>
  <si>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</si>
  <si>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</si>
  <si>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</si>
  <si>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</si>
  <si>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</si>
  <si>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</si>
  <si>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</si>
  <si>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</si>
  <si>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</si>
  <si>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</si>
  <si>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</si>
  <si>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</si>
  <si>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</si>
  <si>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</si>
  <si>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</si>
  <si>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</si>
  <si>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</si>
  <si>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</si>
  <si>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</si>
  <si>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</si>
  <si>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</si>
  <si>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ואן קוריאני</t>
  </si>
  <si>
    <t>הופק בתוכנת פריים זהב, מהדורה 5.20.146,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</si>
  <si>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</si>
  <si>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</si>
  <si>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</si>
  <si>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</si>
  <si>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</si>
  <si>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</si>
  <si>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</si>
  <si>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</si>
  <si>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</si>
  <si>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</si>
  <si>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</si>
  <si>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</si>
  <si>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</si>
  <si>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</si>
  <si>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</si>
  <si>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</si>
  <si>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</si>
  <si>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AAA.il</t>
  </si>
  <si>
    <t>S&amp;P מעלות</t>
  </si>
  <si>
    <t>שקל חדש</t>
  </si>
  <si>
    <t>יתרות מזומנים ועו"ש נקובים במט"ח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</si>
  <si>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</si>
  <si>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</si>
  <si>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</si>
  <si>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</si>
  <si>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</si>
  <si>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</si>
  <si>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</si>
  <si>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</si>
  <si>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</si>
  <si>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</si>
  <si>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</si>
  <si>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</si>
  <si>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</si>
  <si>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</si>
  <si>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</si>
  <si>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</si>
  <si>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</si>
  <si>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</si>
  <si>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</si>
  <si>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</si>
  <si>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</si>
  <si>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</si>
  <si>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</si>
  <si>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</si>
  <si>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</si>
  <si>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</si>
  <si>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ממשל צמוד 0527</t>
  </si>
  <si>
    <t>ממשל צמודה 0529</t>
  </si>
  <si>
    <t>ממשל צמודה 0726</t>
  </si>
  <si>
    <t>ממשלתי צמוד 1025</t>
  </si>
  <si>
    <t>סה"כ לא צמודות</t>
  </si>
  <si>
    <t>מלווה קצר מועד (מק"מ)</t>
  </si>
  <si>
    <t>מ.ק.מ.      524</t>
  </si>
  <si>
    <t>מ.ק.מ. 414</t>
  </si>
  <si>
    <t>מ.ק.מ. 614</t>
  </si>
  <si>
    <t>שחר</t>
  </si>
  <si>
    <t>ממשל שקלית 0432</t>
  </si>
  <si>
    <t>ממשל שקלית 1024</t>
  </si>
  <si>
    <t>ממשלתי שקלי 0142</t>
  </si>
  <si>
    <t>ממשלתי שקלי 0324</t>
  </si>
  <si>
    <t>ממשלתי שקלי 0347</t>
  </si>
  <si>
    <t>ממשלתי שקלי 1026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</si>
  <si>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</si>
  <si>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</si>
  <si>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</si>
  <si>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</si>
  <si>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</si>
  <si>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</si>
  <si>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</si>
  <si>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</si>
  <si>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</si>
  <si>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</si>
  <si>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</si>
  <si>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</si>
  <si>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</si>
  <si>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</si>
  <si>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</si>
  <si>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דיסק מנ אגח טו</t>
  </si>
  <si>
    <t>בנקים</t>
  </si>
  <si>
    <t>ilAAA</t>
  </si>
  <si>
    <t>מז טפ הנ אגח 62</t>
  </si>
  <si>
    <t>מז טפ הנ אגח 67</t>
  </si>
  <si>
    <t>מזרחי טפ הנפק 51 0.1%2023</t>
  </si>
  <si>
    <t>חשמל אג31</t>
  </si>
  <si>
    <t>אנרגיה</t>
  </si>
  <si>
    <t>Aa1.il</t>
  </si>
  <si>
    <t>מידרוג</t>
  </si>
  <si>
    <t>חשמל אג33</t>
  </si>
  <si>
    <t>חשמל אגח 34</t>
  </si>
  <si>
    <t>עזריאלי ד'1.34% 18/3</t>
  </si>
  <si>
    <t>נדל"ן מניב בישראל</t>
  </si>
  <si>
    <t>אמות אג4</t>
  </si>
  <si>
    <t>ilAA</t>
  </si>
  <si>
    <t>ביג אג8</t>
  </si>
  <si>
    <t>מליסרון  אגח יח</t>
  </si>
  <si>
    <t>מליסרון  אגח כא</t>
  </si>
  <si>
    <t>מליסרון אג17</t>
  </si>
  <si>
    <t>מליסרון אג6</t>
  </si>
  <si>
    <t>מליסרון אגח כ</t>
  </si>
  <si>
    <t>ריט1 אג5</t>
  </si>
  <si>
    <t>שופרסל אג4</t>
  </si>
  <si>
    <t>רשתות שיווק</t>
  </si>
  <si>
    <t>בזק אג10</t>
  </si>
  <si>
    <t>תקשורת ומדיה</t>
  </si>
  <si>
    <t>ilAA-</t>
  </si>
  <si>
    <t>ביג אג7</t>
  </si>
  <si>
    <t>ויתניה אג5</t>
  </si>
  <si>
    <t>A2.il</t>
  </si>
  <si>
    <t>שיכון ובינוי אג6</t>
  </si>
  <si>
    <t>בנייה</t>
  </si>
  <si>
    <t>ilA</t>
  </si>
  <si>
    <t>גלוב.ק12</t>
  </si>
  <si>
    <t>נדל"ן מניב בחו"ל</t>
  </si>
  <si>
    <t>ilA-</t>
  </si>
  <si>
    <t>אלביט מע' אגח ב</t>
  </si>
  <si>
    <t>ביטחוניות</t>
  </si>
  <si>
    <t>גב ים     אגח ח</t>
  </si>
  <si>
    <t>הראל השק אגח א</t>
  </si>
  <si>
    <t>ביטוח</t>
  </si>
  <si>
    <t>Aa2.il</t>
  </si>
  <si>
    <t>מליסרון אג15</t>
  </si>
  <si>
    <t>שופרסל אג5</t>
  </si>
  <si>
    <t>אלוני חץ אג9</t>
  </si>
  <si>
    <t>בזק אג9</t>
  </si>
  <si>
    <t>הראל הנפ אגח טז</t>
  </si>
  <si>
    <t>הראל הנפ אגח יט</t>
  </si>
  <si>
    <t>ישרס אג14</t>
  </si>
  <si>
    <t>Aa3.il</t>
  </si>
  <si>
    <t>כללביט אג10</t>
  </si>
  <si>
    <t>אלקטרה אג4</t>
  </si>
  <si>
    <t>השקעה ואחזקות</t>
  </si>
  <si>
    <t>ilA+</t>
  </si>
  <si>
    <t>אלקטרה ה' 3.75% 2023/2031</t>
  </si>
  <si>
    <t>בזן       אגח י</t>
  </si>
  <si>
    <t>בזן אג5</t>
  </si>
  <si>
    <t>פז נפט אג4</t>
  </si>
  <si>
    <t>אנלייט אנרגיה אג6</t>
  </si>
  <si>
    <t>אנרגיה מתחדשת</t>
  </si>
  <si>
    <t>סה"כ צמודות למדד אחר</t>
  </si>
  <si>
    <t>4. מניות</t>
  </si>
  <si>
    <t>סה"כ מניות</t>
  </si>
  <si>
    <t>סה"כ תל אביב 35</t>
  </si>
  <si>
    <t>דיסקונט</t>
  </si>
  <si>
    <t>לאומי</t>
  </si>
  <si>
    <t>מזרחי</t>
  </si>
  <si>
    <t>פועלים</t>
  </si>
  <si>
    <t>הפניקס</t>
  </si>
  <si>
    <t>אלקטרה</t>
  </si>
  <si>
    <t>קנון</t>
  </si>
  <si>
    <t>ניו-מד אנרג יהש</t>
  </si>
  <si>
    <t>חיפושי נפט וגז</t>
  </si>
  <si>
    <t>בזק</t>
  </si>
  <si>
    <t>נייס</t>
  </si>
  <si>
    <t>תוכנה ואינטרנט</t>
  </si>
  <si>
    <t>אלביט מערכות</t>
  </si>
  <si>
    <t>אלוני חץ</t>
  </si>
  <si>
    <t>אמות</t>
  </si>
  <si>
    <t>מליסרון</t>
  </si>
  <si>
    <t>עזריאלי</t>
  </si>
  <si>
    <t>אנלייט אנרגיה</t>
  </si>
  <si>
    <t>אנרגיקס</t>
  </si>
  <si>
    <t>סה"כ תל אביב 90</t>
  </si>
  <si>
    <t>כלל ביטוח</t>
  </si>
  <si>
    <t>נטו מלינדה</t>
  </si>
  <si>
    <t>מסחר</t>
  </si>
  <si>
    <t>תדיראן הולדינגס</t>
  </si>
  <si>
    <t>אלטשולר שחם פנ</t>
  </si>
  <si>
    <t>שירותים פיננסיים</t>
  </si>
  <si>
    <t>הבורסה לניע בתא</t>
  </si>
  <si>
    <t>מטריקס</t>
  </si>
  <si>
    <t>שירותי מידע</t>
  </si>
  <si>
    <t>פורמולה</t>
  </si>
  <si>
    <t>מיטרוניקס</t>
  </si>
  <si>
    <t>רובוטיקה ותלת מימד</t>
  </si>
  <si>
    <t>פוקס</t>
  </si>
  <si>
    <t>סה"כ מניות היתר</t>
  </si>
  <si>
    <t>נטו</t>
  </si>
  <si>
    <t>מזון</t>
  </si>
  <si>
    <t>טרמינל איקס</t>
  </si>
  <si>
    <t>סה"כ אופציות Call 001</t>
  </si>
  <si>
    <t>JD.COM INC</t>
  </si>
  <si>
    <t>KYG8208B1014</t>
  </si>
  <si>
    <t>אחר</t>
  </si>
  <si>
    <t>בלומברג</t>
  </si>
  <si>
    <t>Other</t>
  </si>
  <si>
    <t>Nutrien Ltd</t>
  </si>
  <si>
    <t>CA67077M1086</t>
  </si>
  <si>
    <t>NYSE</t>
  </si>
  <si>
    <t>Camtek Ltd/Israel</t>
  </si>
  <si>
    <t>IL0010952641</t>
  </si>
  <si>
    <t>NASDAQ</t>
  </si>
  <si>
    <t>Enphase Energy Inc</t>
  </si>
  <si>
    <t>US29355A1079</t>
  </si>
  <si>
    <t>Energy</t>
  </si>
  <si>
    <t>Mosaic Co/The</t>
  </si>
  <si>
    <t>US61945C1036</t>
  </si>
  <si>
    <t>SOLAREDGE TECHNOLOGIES INC</t>
  </si>
  <si>
    <t>US83417M1045</t>
  </si>
  <si>
    <t>FedEx Corp</t>
  </si>
  <si>
    <t>US31428X1063</t>
  </si>
  <si>
    <t>Transportation</t>
  </si>
  <si>
    <t>Costco Wholesale Corp</t>
  </si>
  <si>
    <t>US22160K1051</t>
  </si>
  <si>
    <t>Walmart Inc</t>
  </si>
  <si>
    <t>US9311421039</t>
  </si>
  <si>
    <t>Retailing</t>
  </si>
  <si>
    <t>Johnson &amp; Johnson</t>
  </si>
  <si>
    <t>US4781601046</t>
  </si>
  <si>
    <t>Pharmaceuticals &amp; Biotechnology</t>
  </si>
  <si>
    <t>Microsoft Corp</t>
  </si>
  <si>
    <t>US5949181045</t>
  </si>
  <si>
    <t>Software &amp; Services</t>
  </si>
  <si>
    <t>PayPal Holdings Inc</t>
  </si>
  <si>
    <t>US70450Y1038</t>
  </si>
  <si>
    <t>Visa Inc</t>
  </si>
  <si>
    <t>US92826C8394</t>
  </si>
  <si>
    <t>BROADCOM INC</t>
  </si>
  <si>
    <t>US11135F1012</t>
  </si>
  <si>
    <t>Technology Hardware &amp; Equipment</t>
  </si>
  <si>
    <t>Advanced Micro Devices Inc</t>
  </si>
  <si>
    <t>US0079031078</t>
  </si>
  <si>
    <t>Semiconductors &amp; Semiconductor Equipment</t>
  </si>
  <si>
    <t>NVIDIA Corp</t>
  </si>
  <si>
    <t>US67066G1040</t>
  </si>
  <si>
    <t>Nova Measuring Instruments Ltd</t>
  </si>
  <si>
    <t>IL0010845571</t>
  </si>
  <si>
    <t>Samsung Electronics Co Ltd</t>
  </si>
  <si>
    <t>US7960508882</t>
  </si>
  <si>
    <t>LSE</t>
  </si>
  <si>
    <t>Fiverr International Ltd</t>
  </si>
  <si>
    <t>IL0011582033</t>
  </si>
  <si>
    <t>Telecommunication Services</t>
  </si>
  <si>
    <t>Nokia Oyj</t>
  </si>
  <si>
    <t>US6549022043</t>
  </si>
  <si>
    <t>Ormat Technologies Inc</t>
  </si>
  <si>
    <t>US6866881021</t>
  </si>
  <si>
    <t>Utilities</t>
  </si>
  <si>
    <t>ZIM INTEGRATED SHIPPING SERVIC</t>
  </si>
  <si>
    <t>IL0065100930</t>
  </si>
  <si>
    <t>Mastercard Inc</t>
  </si>
  <si>
    <t>US57636Q1040</t>
  </si>
  <si>
    <t>Diversified Financials</t>
  </si>
  <si>
    <t>Alphabet Inc</t>
  </si>
  <si>
    <t>US02079K3059</t>
  </si>
  <si>
    <t>DIGITAL TURBINE INC</t>
  </si>
  <si>
    <t>US25400W1027</t>
  </si>
  <si>
    <t>ASML Holding NV</t>
  </si>
  <si>
    <t>USN070592100</t>
  </si>
  <si>
    <t>5. קרנות סל</t>
  </si>
  <si>
    <t>סה"כ קרנות סל</t>
  </si>
  <si>
    <t>סה"כ שמחקות מדדי מניות בישראל</t>
  </si>
  <si>
    <t>MTF סל (4A) תא 90</t>
  </si>
  <si>
    <t>מניות</t>
  </si>
  <si>
    <t>הראל סל (4A) תא 90</t>
  </si>
  <si>
    <t>הראל סל (4A) תא נדלן</t>
  </si>
  <si>
    <t>סה"כ שמחקות מדדי מניות בחו"ל</t>
  </si>
  <si>
    <t>סה"כ שמחקות מדדים אחרים בישראל</t>
  </si>
  <si>
    <t>הראל סל (00) תל בונד</t>
  </si>
  <si>
    <t>אג"ח</t>
  </si>
  <si>
    <t>קסם EFT‏(00) תל בונד</t>
  </si>
  <si>
    <t>תכלית סל (00) תל בונ</t>
  </si>
  <si>
    <t>תכלית סל (00) תלבונד</t>
  </si>
  <si>
    <t>סה"כ שמחקות מדדים אחרים בחו"ל</t>
  </si>
  <si>
    <t>סה"כ אחר</t>
  </si>
  <si>
    <t>סה"כ short</t>
  </si>
  <si>
    <t>סה"כ שמחקות מדדי מניות</t>
  </si>
  <si>
    <t>AMUNDI S&amp;P 500 UCITS ETF</t>
  </si>
  <si>
    <t>LU1681049018</t>
  </si>
  <si>
    <t>GLOBAL X CYBERSECURITY ETF</t>
  </si>
  <si>
    <t>US37954Y3844</t>
  </si>
  <si>
    <t>ISHARES USD SHORT DURATION COR</t>
  </si>
  <si>
    <t>IE00BYXYYP94</t>
  </si>
  <si>
    <t>Invesco QQQ Trust Series 1</t>
  </si>
  <si>
    <t>US46090E1038</t>
  </si>
  <si>
    <t>Invesco Solar ETF</t>
  </si>
  <si>
    <t>US46138G7060</t>
  </si>
  <si>
    <t>KraneShares CSI China Internet</t>
  </si>
  <si>
    <t>US5007673065</t>
  </si>
  <si>
    <t>LYXOR S&amp;P 500 UCITS ETF - C-EU</t>
  </si>
  <si>
    <t>LU1135865084</t>
  </si>
  <si>
    <t>NEXT FUNDS TOPIX EXCHANGE TRAD</t>
  </si>
  <si>
    <t>JP3027630007</t>
  </si>
  <si>
    <t>TSE</t>
  </si>
  <si>
    <t>SPDR PORTFOLIO S&amp;P 500 ETF</t>
  </si>
  <si>
    <t>US78464A8541</t>
  </si>
  <si>
    <t>SPDR S&amp;P China ETF</t>
  </si>
  <si>
    <t>US78463X4007</t>
  </si>
  <si>
    <t>SPDR S&amp;P U.S. Energy Selec Se</t>
  </si>
  <si>
    <t>IE00BWBXM492</t>
  </si>
  <si>
    <t>SPDR S&amp;P U.S. FINANCIALS SELEC</t>
  </si>
  <si>
    <t>IE00BWBXM500</t>
  </si>
  <si>
    <t>SPDR S&amp;P U.S. TECHNOLOGY SELEC</t>
  </si>
  <si>
    <t>IE00BWBXM948</t>
  </si>
  <si>
    <t>Technology Selec Sector SPDR</t>
  </si>
  <si>
    <t>US81369Y8030</t>
  </si>
  <si>
    <t>VANGUARD FTSE EMERGING MARKETS</t>
  </si>
  <si>
    <t>IE00B3VVMM84</t>
  </si>
  <si>
    <t>VANGUARD USD CORPORATE BOND UC</t>
  </si>
  <si>
    <t>IE00BGYWFK87</t>
  </si>
  <si>
    <t>Vanguard S&amp;P 500 ETF</t>
  </si>
  <si>
    <t>US9229083632</t>
  </si>
  <si>
    <t>iShares China Large-Cap ETF</t>
  </si>
  <si>
    <t>US4642871846</t>
  </si>
  <si>
    <t>iShares Core EURO STOXX 50 UCI</t>
  </si>
  <si>
    <t>DE0005933956</t>
  </si>
  <si>
    <t>iShares Core S&amp;P 500 ETF</t>
  </si>
  <si>
    <t>US4642872000</t>
  </si>
  <si>
    <t>iShares MSCI All Country Asia</t>
  </si>
  <si>
    <t>US4642881829</t>
  </si>
  <si>
    <t>סה"כ שמחקות מדדים אחרים</t>
  </si>
  <si>
    <t>WISDOMTREE JAPAN EQUITY UCITS</t>
  </si>
  <si>
    <t>IE00BYQCZD50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</si>
  <si>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</si>
  <si>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</si>
  <si>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</si>
  <si>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</si>
  <si>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</si>
  <si>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</si>
  <si>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</si>
  <si>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</si>
  <si>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</si>
  <si>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</si>
  <si>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</si>
  <si>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</si>
  <si>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</si>
  <si>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</si>
  <si>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</si>
  <si>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</si>
  <si>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</si>
  <si>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</si>
  <si>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</si>
  <si>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</si>
  <si>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</si>
  <si>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</si>
  <si>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</si>
  <si>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</si>
  <si>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</si>
  <si>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</si>
  <si>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</si>
  <si>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</si>
  <si>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</si>
  <si>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</si>
  <si>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</si>
  <si>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</si>
  <si>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</si>
  <si>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</si>
  <si>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</si>
  <si>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</si>
  <si>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</si>
  <si>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</si>
  <si>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</si>
  <si>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</si>
  <si>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</si>
  <si>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</si>
  <si>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</si>
  <si>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</si>
  <si>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</si>
  <si>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</si>
  <si>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</si>
  <si>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</si>
  <si>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</si>
  <si>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</si>
  <si>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</si>
  <si>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</si>
  <si>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</si>
  <si>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השקעה בחו"ל:</t>
  </si>
  <si>
    <t>6. כתבי אופציה</t>
  </si>
  <si>
    <t>סה"כ כתבי אופציה בישראל: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</si>
  <si>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</si>
  <si>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</si>
  <si>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</si>
  <si>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</si>
  <si>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</si>
  <si>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</si>
  <si>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</si>
  <si>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</si>
  <si>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JPY/ILS FW .027620 28/07/23</t>
  </si>
  <si>
    <t>27/03/2023</t>
  </si>
  <si>
    <t>USD/ILS FW 3.566000 28/07/23</t>
  </si>
  <si>
    <t>סה"כ חוזים עתידיים בחו"ל: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</si>
  <si>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</si>
  <si>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</si>
  <si>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</si>
  <si>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</si>
  <si>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</si>
  <si>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</si>
  <si>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</si>
  <si>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הלוואות לעמיתים</t>
  </si>
  <si>
    <t>לא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</si>
  <si>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</si>
  <si>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</si>
  <si>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</si>
  <si>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</si>
  <si>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</si>
  <si>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</si>
  <si>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</si>
  <si>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</si>
  <si>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</si>
  <si>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</si>
  <si>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</si>
  <si>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</si>
  <si>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</si>
  <si>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</si>
  <si>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</si>
  <si>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</si>
  <si>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</si>
  <si>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</si>
  <si>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</si>
  <si>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</si>
  <si>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</si>
  <si>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</si>
  <si>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</si>
  <si>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</si>
  <si>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</si>
  <si>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</si>
  <si>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</si>
  <si>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</si>
  <si>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</si>
  <si>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</si>
  <si>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</si>
  <si>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</si>
  <si>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</si>
  <si>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</si>
  <si>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</si>
  <si>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</si>
  <si>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</si>
  <si>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</si>
  <si>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</si>
  <si>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</si>
  <si>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</si>
  <si>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</si>
  <si>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</si>
  <si>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מזומן בבנק פועלים</t>
  </si>
  <si>
    <t>דולר אמריקאי בבנק פועלים</t>
  </si>
  <si>
    <t>אירו בבנק פועלים</t>
  </si>
  <si>
    <t>פחק - בבנק פועלים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</si>
</sst>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#0.00%"/>
    <numFmt numFmtId="165" formatCode="##0.0000"/>
    <numFmt numFmtId="166" formatCode="##0.0000%"/>
    <numFmt numFmtId="167" formatCode="0.000"/>
  </numFmts>
  <fonts count="7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4" fontId="0" fillId="0" borderId="0" xfId="0" applyNumberFormat="1"/>
    <xf numFmtId="167" fontId="3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right"/>
    </xf>
    <xf numFmtId="167" fontId="5" fillId="0" borderId="0" xfId="0" applyNumberFormat="1" applyFont="1" applyAlignment="1">
      <alignment horizontal="right"/>
    </xf>
    <xf numFmtId="167" fontId="0" fillId="0" borderId="0" xfId="0" applyNumberFormat="1"/>
    <xf numFmtId="164" fontId="0" fillId="0" borderId="0" xfId="0" applyNumberFormat="1"/>
    <xf numFmtId="2" fontId="3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1"/>
  <sheetViews>
    <sheetView rightToLeft="1" tabSelected="1" topLeftCell="A4" workbookViewId="0">
      <selection activeCell="N23" sqref="N23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2783.6207399999998</v>
      </c>
      <c r="D11" s="8">
        <v>2.4988387239408799E-2</v>
      </c>
    </row>
    <row r="12" spans="2:4">
      <c r="B12" s="6" t="s">
        <v>14</v>
      </c>
      <c r="C12" s="7">
        <v>108093.42015000001</v>
      </c>
      <c r="D12" s="8">
        <v>0.97034779268827898</v>
      </c>
    </row>
    <row r="13" spans="2:4">
      <c r="B13" s="6" t="s">
        <v>15</v>
      </c>
      <c r="C13" s="7">
        <v>60836.418709999998</v>
      </c>
      <c r="D13" s="8">
        <v>0.54612468111740498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15730.58424</v>
      </c>
      <c r="D15" s="8">
        <v>0.14121245931342699</v>
      </c>
    </row>
    <row r="16" spans="2:4">
      <c r="B16" s="6" t="s">
        <v>18</v>
      </c>
      <c r="C16" s="7">
        <v>10459.913780000001</v>
      </c>
      <c r="D16" s="8">
        <v>9.3897984114555896E-2</v>
      </c>
    </row>
    <row r="17" spans="2:4">
      <c r="B17" s="6" t="s">
        <v>19</v>
      </c>
      <c r="C17" s="7">
        <v>21066.503420000001</v>
      </c>
      <c r="D17" s="8">
        <v>0.18911266814289099</v>
      </c>
    </row>
    <row r="18" spans="2:4">
      <c r="B18" s="6" t="s">
        <v>20</v>
      </c>
      <c r="C18" s="7">
        <v>0</v>
      </c>
      <c r="D18" s="8">
        <v>0</v>
      </c>
    </row>
    <row r="19" spans="2:4">
      <c r="B19" s="6" t="s">
        <v>21</v>
      </c>
      <c r="C19" s="7">
        <v>0</v>
      </c>
      <c r="D19" s="8">
        <v>0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0</v>
      </c>
      <c r="D21" s="8">
        <v>0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-97.000839999999997</v>
      </c>
      <c r="D23" s="8">
        <v>-8.7077040260446299E-4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0</v>
      </c>
      <c r="D26" s="8">
        <v>0</v>
      </c>
    </row>
    <row r="27" spans="2:4">
      <c r="B27" s="6" t="s">
        <v>18</v>
      </c>
      <c r="C27" s="7">
        <v>0</v>
      </c>
      <c r="D27" s="8">
        <v>0</v>
      </c>
    </row>
    <row r="28" spans="2:4">
      <c r="B28" s="6" t="s">
        <v>26</v>
      </c>
      <c r="C28" s="7">
        <v>0</v>
      </c>
      <c r="D28" s="8">
        <v>0</v>
      </c>
    </row>
    <row r="29" spans="2:4">
      <c r="B29" s="6" t="s">
        <v>27</v>
      </c>
      <c r="C29" s="7">
        <v>0</v>
      </c>
      <c r="D29" s="8">
        <v>0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-97.000839999999997</v>
      </c>
      <c r="D31" s="8">
        <v>-8.7077040260446299E-4</v>
      </c>
    </row>
    <row r="32" spans="2:4">
      <c r="B32" s="6" t="s">
        <v>30</v>
      </c>
      <c r="C32" s="7">
        <v>0</v>
      </c>
      <c r="D32" s="8">
        <v>0</v>
      </c>
    </row>
    <row r="33" spans="2:4">
      <c r="B33" s="6" t="s">
        <v>31</v>
      </c>
      <c r="C33" s="7">
        <v>616.53441999999995</v>
      </c>
      <c r="D33" s="8">
        <v>5.5345904749165998E-3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0</v>
      </c>
      <c r="D37" s="8">
        <v>0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111396.57447000001</v>
      </c>
      <c r="D42" s="10">
        <v>1</v>
      </c>
    </row>
    <row r="43" spans="2:4">
      <c r="B43" s="6" t="s">
        <v>41</v>
      </c>
      <c r="C43" s="7">
        <v>0</v>
      </c>
      <c r="D43" s="8">
        <v>0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3.6920000000000002</v>
      </c>
    </row>
    <row r="48" spans="2:4">
      <c r="C48" s="6" t="s">
        <v>45</v>
      </c>
      <c r="D48" s="11">
        <v>2.5600999999999998</v>
      </c>
    </row>
    <row r="49" spans="3:4">
      <c r="C49" s="6" t="s">
        <v>46</v>
      </c>
      <c r="D49" s="11">
        <v>4.6717000000000004</v>
      </c>
    </row>
    <row r="50" spans="3:4">
      <c r="C50" s="6" t="s">
        <v>47</v>
      </c>
      <c r="D50" s="11">
        <v>4.1210000000000004</v>
      </c>
    </row>
    <row r="51" spans="3:4">
      <c r="C51" s="6" t="s">
        <v>48</v>
      </c>
      <c r="D51" s="11">
        <v>2.7841999999999998</v>
      </c>
    </row>
    <row r="52" spans="3:4">
      <c r="C52" s="6" t="s">
        <v>49</v>
      </c>
      <c r="D52" s="11">
        <v>4.0334000000000003</v>
      </c>
    </row>
    <row r="53" spans="3:4">
      <c r="C53" s="6" t="s">
        <v>50</v>
      </c>
      <c r="D53" s="11">
        <v>0.34229999999999999</v>
      </c>
    </row>
    <row r="54" spans="3:4">
      <c r="C54" s="6" t="s">
        <v>51</v>
      </c>
      <c r="D54" s="11">
        <v>5.0298999999999996</v>
      </c>
    </row>
    <row r="55" spans="3:4">
      <c r="C55" s="6" t="s">
        <v>52</v>
      </c>
      <c r="D55" s="11">
        <v>0.54149999999999998</v>
      </c>
    </row>
    <row r="56" spans="3:4">
      <c r="C56" s="6" t="s">
        <v>53</v>
      </c>
      <c r="D56" s="11">
        <v>0.1978</v>
      </c>
    </row>
    <row r="57" spans="3:4">
      <c r="C57" s="6" t="s">
        <v>54</v>
      </c>
      <c r="D57" s="11">
        <v>2.4485999999999999</v>
      </c>
    </row>
    <row r="58" spans="3:4">
      <c r="C58" s="6" t="s">
        <v>55</v>
      </c>
      <c r="D58" s="11">
        <v>0.1678</v>
      </c>
    </row>
    <row r="59" spans="3:4">
      <c r="C59" s="6" t="s">
        <v>56</v>
      </c>
      <c r="D59" s="11">
        <v>9.1018000000000008</v>
      </c>
    </row>
    <row r="60" spans="3:4">
      <c r="C60" s="6" t="s">
        <v>57</v>
      </c>
      <c r="D60" s="11">
        <v>0.34350000000000003</v>
      </c>
    </row>
    <row r="61" spans="3:4">
      <c r="C61" s="6" t="s">
        <v>58</v>
      </c>
      <c r="D61" s="11">
        <v>0.58279999999999998</v>
      </c>
    </row>
    <row r="62" spans="3:4">
      <c r="C62" s="6" t="s">
        <v>59</v>
      </c>
      <c r="D62" s="11">
        <v>0.21529999999999999</v>
      </c>
    </row>
    <row r="63" spans="3:4">
      <c r="C63" s="6" t="s">
        <v>60</v>
      </c>
      <c r="D63" s="11">
        <v>5.7683999999999997</v>
      </c>
    </row>
    <row r="64" spans="3:4">
      <c r="C64" s="6" t="s">
        <v>61</v>
      </c>
      <c r="D64" s="11">
        <v>0.75949999999999995</v>
      </c>
    </row>
    <row r="65" spans="3:4">
      <c r="C65" s="6" t="s">
        <v>62</v>
      </c>
      <c r="D65" s="11">
        <v>3.5400000000000001E-2</v>
      </c>
    </row>
    <row r="66" spans="3:4">
      <c r="C66" s="6" t="s">
        <v>63</v>
      </c>
      <c r="D66" s="11">
        <v>5.2900000000000003E-2</v>
      </c>
    </row>
    <row r="67" spans="3:4">
      <c r="C67" s="6" t="s">
        <v>64</v>
      </c>
      <c r="D67" s="11">
        <v>0.10346</v>
      </c>
    </row>
    <row r="68" spans="3:4">
      <c r="C68" s="6" t="s">
        <v>65</v>
      </c>
      <c r="D68" s="11">
        <v>0.1187</v>
      </c>
    </row>
    <row r="69" spans="3:4">
      <c r="C69" s="6" t="s">
        <v>66</v>
      </c>
      <c r="D69" s="11">
        <v>0.34955999999999998</v>
      </c>
    </row>
    <row r="70" spans="3:4">
      <c r="C70" s="6" t="s">
        <v>67</v>
      </c>
      <c r="D70" s="11">
        <v>2.2357999999999998</v>
      </c>
    </row>
    <row r="71" spans="3:4">
      <c r="C71" s="6" t="s">
        <v>68</v>
      </c>
      <c r="D71" s="11">
        <v>0.14169999999999999</v>
      </c>
    </row>
    <row r="72" spans="3:4">
      <c r="C72" s="6" t="s">
        <v>69</v>
      </c>
      <c r="D72" s="11">
        <v>0.47089999999999999</v>
      </c>
    </row>
    <row r="73" spans="3:4">
      <c r="C73" s="6" t="s">
        <v>70</v>
      </c>
      <c r="D73" s="11">
        <v>2.7208000000000001</v>
      </c>
    </row>
    <row r="74" spans="3:4">
      <c r="C74" s="6" t="s">
        <v>71</v>
      </c>
      <c r="D74" s="11">
        <v>0.50749999999999995</v>
      </c>
    </row>
    <row r="75" spans="3:4">
      <c r="C75" s="6" t="s">
        <v>72</v>
      </c>
      <c r="D75" s="11">
        <v>0.90249999999999997</v>
      </c>
    </row>
    <row r="76" spans="3:4">
      <c r="C76" s="6" t="s">
        <v>73</v>
      </c>
      <c r="D76" s="11">
        <v>1.3715999999999999</v>
      </c>
    </row>
    <row r="77" spans="3:4">
      <c r="C77" s="6" t="s">
        <v>74</v>
      </c>
      <c r="D77" s="11">
        <v>1.6896</v>
      </c>
    </row>
    <row r="78" spans="3:4">
      <c r="C78" s="6" t="s">
        <v>75</v>
      </c>
      <c r="D78" s="11">
        <v>2.7910000000000001E-3</v>
      </c>
    </row>
    <row r="81" spans="2:2">
      <c r="B81" s="5" t="s">
        <v>76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105</v>
      </c>
    </row>
    <row r="7" spans="2:12" ht="15.75">
      <c r="B7" s="2" t="s">
        <v>402</v>
      </c>
    </row>
    <row r="8" spans="2:12">
      <c r="B8" s="3" t="s">
        <v>78</v>
      </c>
      <c r="C8" s="3" t="s">
        <v>79</v>
      </c>
      <c r="D8" s="3" t="s">
        <v>107</v>
      </c>
      <c r="E8" s="3" t="s">
        <v>146</v>
      </c>
      <c r="F8" s="3" t="s">
        <v>83</v>
      </c>
      <c r="G8" s="3" t="s">
        <v>110</v>
      </c>
      <c r="H8" s="3" t="s">
        <v>43</v>
      </c>
      <c r="I8" s="3" t="s">
        <v>86</v>
      </c>
      <c r="J8" s="3" t="s">
        <v>112</v>
      </c>
      <c r="K8" s="3" t="s">
        <v>113</v>
      </c>
      <c r="L8" s="3" t="s">
        <v>114</v>
      </c>
    </row>
    <row r="9" spans="2:12">
      <c r="B9" s="4"/>
      <c r="C9" s="4"/>
      <c r="D9" s="4"/>
      <c r="E9" s="4"/>
      <c r="F9" s="4"/>
      <c r="G9" s="4" t="s">
        <v>117</v>
      </c>
      <c r="H9" s="4" t="s">
        <v>118</v>
      </c>
      <c r="I9" s="4" t="s">
        <v>90</v>
      </c>
      <c r="J9" s="4" t="s">
        <v>89</v>
      </c>
      <c r="K9" s="4" t="s">
        <v>89</v>
      </c>
      <c r="L9" s="4" t="s">
        <v>89</v>
      </c>
    </row>
    <row r="11" spans="2:12">
      <c r="B11" s="3" t="s">
        <v>403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92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404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405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406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341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103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404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407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406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408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341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104</v>
      </c>
      <c r="C25" s="17"/>
      <c r="D25" s="18"/>
      <c r="E25" s="6"/>
      <c r="F25" s="6"/>
    </row>
    <row r="29" spans="2:12">
      <c r="B29" s="5" t="s">
        <v>76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105</v>
      </c>
    </row>
    <row r="7" spans="2:11" ht="15.75">
      <c r="B7" s="2" t="s">
        <v>409</v>
      </c>
    </row>
    <row r="8" spans="2:11">
      <c r="B8" s="3" t="s">
        <v>78</v>
      </c>
      <c r="C8" s="3" t="s">
        <v>79</v>
      </c>
      <c r="D8" s="3" t="s">
        <v>107</v>
      </c>
      <c r="E8" s="3" t="s">
        <v>146</v>
      </c>
      <c r="F8" s="3" t="s">
        <v>83</v>
      </c>
      <c r="G8" s="3" t="s">
        <v>110</v>
      </c>
      <c r="H8" s="3" t="s">
        <v>43</v>
      </c>
      <c r="I8" s="3" t="s">
        <v>86</v>
      </c>
      <c r="J8" s="3" t="s">
        <v>113</v>
      </c>
      <c r="K8" s="3" t="s">
        <v>114</v>
      </c>
    </row>
    <row r="9" spans="2:11">
      <c r="B9" s="4"/>
      <c r="C9" s="4"/>
      <c r="D9" s="4"/>
      <c r="E9" s="4"/>
      <c r="F9" s="4"/>
      <c r="G9" s="4" t="s">
        <v>117</v>
      </c>
      <c r="H9" s="4" t="s">
        <v>118</v>
      </c>
      <c r="I9" s="4" t="s">
        <v>90</v>
      </c>
      <c r="J9" s="4" t="s">
        <v>89</v>
      </c>
      <c r="K9" s="4" t="s">
        <v>89</v>
      </c>
    </row>
    <row r="11" spans="2:11">
      <c r="B11" s="3" t="s">
        <v>410</v>
      </c>
      <c r="C11" s="12"/>
      <c r="D11" s="20"/>
      <c r="E11" s="3"/>
      <c r="F11" s="3"/>
      <c r="G11" s="9">
        <v>0</v>
      </c>
      <c r="I11" s="9">
        <v>0</v>
      </c>
      <c r="J11" s="10">
        <v>0</v>
      </c>
      <c r="K11" s="10">
        <v>0</v>
      </c>
    </row>
    <row r="12" spans="2:11">
      <c r="B12" s="3" t="s">
        <v>411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412</v>
      </c>
      <c r="C13" s="12"/>
      <c r="D13" s="20"/>
      <c r="E13" s="3"/>
      <c r="F13" s="3"/>
      <c r="G13" s="9">
        <v>0</v>
      </c>
      <c r="I13" s="9">
        <v>0</v>
      </c>
      <c r="J13" s="10">
        <v>0</v>
      </c>
      <c r="K13" s="10">
        <v>0</v>
      </c>
    </row>
    <row r="16" spans="2:11">
      <c r="B16" s="6" t="s">
        <v>104</v>
      </c>
      <c r="C16" s="17"/>
      <c r="D16" s="18"/>
      <c r="E16" s="6"/>
      <c r="F16" s="6"/>
    </row>
    <row r="20" spans="2:2">
      <c r="B20" s="5" t="s">
        <v>76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105</v>
      </c>
    </row>
    <row r="7" spans="2:17" ht="15.75">
      <c r="B7" s="2" t="s">
        <v>413</v>
      </c>
    </row>
    <row r="8" spans="2:17">
      <c r="B8" s="3" t="s">
        <v>78</v>
      </c>
      <c r="C8" s="3" t="s">
        <v>79</v>
      </c>
      <c r="D8" s="3" t="s">
        <v>414</v>
      </c>
      <c r="E8" s="3" t="s">
        <v>81</v>
      </c>
      <c r="F8" s="3" t="s">
        <v>82</v>
      </c>
      <c r="G8" s="3" t="s">
        <v>108</v>
      </c>
      <c r="H8" s="3" t="s">
        <v>109</v>
      </c>
      <c r="I8" s="3" t="s">
        <v>83</v>
      </c>
      <c r="J8" s="3" t="s">
        <v>84</v>
      </c>
      <c r="K8" s="3" t="s">
        <v>85</v>
      </c>
      <c r="L8" s="3" t="s">
        <v>110</v>
      </c>
      <c r="M8" s="3" t="s">
        <v>43</v>
      </c>
      <c r="N8" s="3" t="s">
        <v>86</v>
      </c>
      <c r="O8" s="3" t="s">
        <v>112</v>
      </c>
      <c r="P8" s="3" t="s">
        <v>113</v>
      </c>
      <c r="Q8" s="3" t="s">
        <v>114</v>
      </c>
    </row>
    <row r="9" spans="2:17">
      <c r="B9" s="4"/>
      <c r="C9" s="4"/>
      <c r="D9" s="4"/>
      <c r="E9" s="4"/>
      <c r="F9" s="4"/>
      <c r="G9" s="4" t="s">
        <v>115</v>
      </c>
      <c r="H9" s="4" t="s">
        <v>116</v>
      </c>
      <c r="I9" s="4"/>
      <c r="J9" s="4" t="s">
        <v>89</v>
      </c>
      <c r="K9" s="4" t="s">
        <v>89</v>
      </c>
      <c r="L9" s="4" t="s">
        <v>117</v>
      </c>
      <c r="M9" s="4" t="s">
        <v>118</v>
      </c>
      <c r="N9" s="4" t="s">
        <v>90</v>
      </c>
      <c r="O9" s="4" t="s">
        <v>89</v>
      </c>
      <c r="P9" s="4" t="s">
        <v>89</v>
      </c>
      <c r="Q9" s="4" t="s">
        <v>89</v>
      </c>
    </row>
    <row r="11" spans="2:17">
      <c r="B11" s="3" t="s">
        <v>415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92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416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417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418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419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420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421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422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103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416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417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418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419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420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421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422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104</v>
      </c>
      <c r="C30" s="17"/>
      <c r="D30" s="6"/>
      <c r="E30" s="6"/>
      <c r="F30" s="6"/>
      <c r="G30" s="6"/>
      <c r="I30" s="6"/>
    </row>
    <row r="34" spans="2:2">
      <c r="B34" s="5" t="s">
        <v>76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423</v>
      </c>
    </row>
    <row r="7" spans="2:16" ht="15.75">
      <c r="B7" s="2" t="s">
        <v>106</v>
      </c>
    </row>
    <row r="8" spans="2:16">
      <c r="B8" s="3" t="s">
        <v>78</v>
      </c>
      <c r="C8" s="3" t="s">
        <v>79</v>
      </c>
      <c r="D8" s="3" t="s">
        <v>81</v>
      </c>
      <c r="E8" s="3" t="s">
        <v>82</v>
      </c>
      <c r="F8" s="3" t="s">
        <v>108</v>
      </c>
      <c r="G8" s="3" t="s">
        <v>109</v>
      </c>
      <c r="H8" s="3" t="s">
        <v>83</v>
      </c>
      <c r="I8" s="3" t="s">
        <v>84</v>
      </c>
      <c r="J8" s="3" t="s">
        <v>85</v>
      </c>
      <c r="K8" s="3" t="s">
        <v>110</v>
      </c>
      <c r="L8" s="3" t="s">
        <v>43</v>
      </c>
      <c r="M8" s="3" t="s">
        <v>424</v>
      </c>
      <c r="N8" s="3" t="s">
        <v>112</v>
      </c>
      <c r="O8" s="3" t="s">
        <v>113</v>
      </c>
      <c r="P8" s="3" t="s">
        <v>114</v>
      </c>
    </row>
    <row r="9" spans="2:16">
      <c r="B9" s="4"/>
      <c r="C9" s="4"/>
      <c r="D9" s="4"/>
      <c r="E9" s="4"/>
      <c r="F9" s="4" t="s">
        <v>115</v>
      </c>
      <c r="G9" s="4" t="s">
        <v>116</v>
      </c>
      <c r="H9" s="4"/>
      <c r="I9" s="4" t="s">
        <v>89</v>
      </c>
      <c r="J9" s="4" t="s">
        <v>89</v>
      </c>
      <c r="K9" s="4" t="s">
        <v>117</v>
      </c>
      <c r="L9" s="4" t="s">
        <v>118</v>
      </c>
      <c r="M9" s="4" t="s">
        <v>90</v>
      </c>
      <c r="N9" s="4" t="s">
        <v>89</v>
      </c>
      <c r="O9" s="4" t="s">
        <v>89</v>
      </c>
      <c r="P9" s="4" t="s">
        <v>89</v>
      </c>
    </row>
    <row r="11" spans="2:16">
      <c r="B11" s="3" t="s">
        <v>119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92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425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426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427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428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260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3" t="s">
        <v>103</v>
      </c>
      <c r="C18" s="12"/>
      <c r="D18" s="3"/>
      <c r="E18" s="3"/>
      <c r="F18" s="3"/>
      <c r="H18" s="3"/>
      <c r="K18" s="9">
        <v>0</v>
      </c>
      <c r="M18" s="9">
        <v>0</v>
      </c>
      <c r="O18" s="10">
        <v>0</v>
      </c>
      <c r="P18" s="10">
        <v>0</v>
      </c>
    </row>
    <row r="19" spans="2:16">
      <c r="B19" s="13" t="s">
        <v>142</v>
      </c>
      <c r="C19" s="14"/>
      <c r="D19" s="13"/>
      <c r="E19" s="13"/>
      <c r="F19" s="13"/>
      <c r="G19" s="14">
        <v>0</v>
      </c>
      <c r="H19" s="13"/>
      <c r="J19" s="16">
        <v>0</v>
      </c>
      <c r="K19" s="15">
        <v>0</v>
      </c>
      <c r="M19" s="15">
        <v>0</v>
      </c>
      <c r="O19" s="16">
        <v>0</v>
      </c>
      <c r="P19" s="16">
        <v>0</v>
      </c>
    </row>
    <row r="20" spans="2:16">
      <c r="B20" s="13" t="s">
        <v>429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3" spans="2:16">
      <c r="B23" s="6" t="s">
        <v>104</v>
      </c>
      <c r="C23" s="17"/>
      <c r="D23" s="6"/>
      <c r="E23" s="6"/>
      <c r="F23" s="6"/>
      <c r="H23" s="6"/>
    </row>
    <row r="27" spans="2:16">
      <c r="B27" s="5" t="s">
        <v>76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423</v>
      </c>
    </row>
    <row r="7" spans="2:19" ht="15.75">
      <c r="B7" s="2" t="s">
        <v>144</v>
      </c>
    </row>
    <row r="8" spans="2:19">
      <c r="B8" s="3" t="s">
        <v>78</v>
      </c>
      <c r="C8" s="3" t="s">
        <v>79</v>
      </c>
      <c r="D8" s="3" t="s">
        <v>145</v>
      </c>
      <c r="E8" s="3" t="s">
        <v>80</v>
      </c>
      <c r="F8" s="3" t="s">
        <v>146</v>
      </c>
      <c r="G8" s="3" t="s">
        <v>81</v>
      </c>
      <c r="H8" s="3" t="s">
        <v>82</v>
      </c>
      <c r="I8" s="3" t="s">
        <v>108</v>
      </c>
      <c r="J8" s="3" t="s">
        <v>109</v>
      </c>
      <c r="K8" s="3" t="s">
        <v>83</v>
      </c>
      <c r="L8" s="3" t="s">
        <v>84</v>
      </c>
      <c r="M8" s="3" t="s">
        <v>85</v>
      </c>
      <c r="N8" s="3" t="s">
        <v>110</v>
      </c>
      <c r="O8" s="3" t="s">
        <v>43</v>
      </c>
      <c r="P8" s="3" t="s">
        <v>424</v>
      </c>
      <c r="Q8" s="3" t="s">
        <v>112</v>
      </c>
      <c r="R8" s="3" t="s">
        <v>113</v>
      </c>
      <c r="S8" s="3" t="s">
        <v>114</v>
      </c>
    </row>
    <row r="9" spans="2:19">
      <c r="B9" s="4"/>
      <c r="C9" s="4"/>
      <c r="D9" s="4"/>
      <c r="E9" s="4"/>
      <c r="F9" s="4"/>
      <c r="G9" s="4"/>
      <c r="H9" s="4"/>
      <c r="I9" s="4" t="s">
        <v>115</v>
      </c>
      <c r="J9" s="4" t="s">
        <v>116</v>
      </c>
      <c r="K9" s="4"/>
      <c r="L9" s="4" t="s">
        <v>89</v>
      </c>
      <c r="M9" s="4" t="s">
        <v>89</v>
      </c>
      <c r="N9" s="4" t="s">
        <v>117</v>
      </c>
      <c r="O9" s="4" t="s">
        <v>118</v>
      </c>
      <c r="P9" s="4" t="s">
        <v>90</v>
      </c>
      <c r="Q9" s="4" t="s">
        <v>89</v>
      </c>
      <c r="R9" s="4" t="s">
        <v>89</v>
      </c>
      <c r="S9" s="4" t="s">
        <v>89</v>
      </c>
    </row>
    <row r="11" spans="2:19">
      <c r="B11" s="3" t="s">
        <v>147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92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430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431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149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341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399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432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433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104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76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6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423</v>
      </c>
    </row>
    <row r="7" spans="2:19" ht="15.75">
      <c r="B7" s="2" t="s">
        <v>153</v>
      </c>
    </row>
    <row r="8" spans="2:19">
      <c r="B8" s="3" t="s">
        <v>78</v>
      </c>
      <c r="C8" s="3" t="s">
        <v>79</v>
      </c>
      <c r="D8" s="3" t="s">
        <v>145</v>
      </c>
      <c r="E8" s="3" t="s">
        <v>80</v>
      </c>
      <c r="F8" s="3" t="s">
        <v>146</v>
      </c>
      <c r="G8" s="3" t="s">
        <v>81</v>
      </c>
      <c r="H8" s="3" t="s">
        <v>82</v>
      </c>
      <c r="I8" s="3" t="s">
        <v>108</v>
      </c>
      <c r="J8" s="3" t="s">
        <v>109</v>
      </c>
      <c r="K8" s="3" t="s">
        <v>83</v>
      </c>
      <c r="L8" s="3" t="s">
        <v>84</v>
      </c>
      <c r="M8" s="3" t="s">
        <v>85</v>
      </c>
      <c r="N8" s="3" t="s">
        <v>110</v>
      </c>
      <c r="O8" s="3" t="s">
        <v>43</v>
      </c>
      <c r="P8" s="3" t="s">
        <v>424</v>
      </c>
      <c r="Q8" s="3" t="s">
        <v>112</v>
      </c>
      <c r="R8" s="3" t="s">
        <v>113</v>
      </c>
      <c r="S8" s="3" t="s">
        <v>114</v>
      </c>
    </row>
    <row r="9" spans="2:19">
      <c r="B9" s="4"/>
      <c r="C9" s="4"/>
      <c r="D9" s="4"/>
      <c r="E9" s="4"/>
      <c r="F9" s="4"/>
      <c r="G9" s="4"/>
      <c r="H9" s="4"/>
      <c r="I9" s="4" t="s">
        <v>115</v>
      </c>
      <c r="J9" s="4" t="s">
        <v>116</v>
      </c>
      <c r="K9" s="4"/>
      <c r="L9" s="4" t="s">
        <v>89</v>
      </c>
      <c r="M9" s="4" t="s">
        <v>89</v>
      </c>
      <c r="N9" s="4" t="s">
        <v>117</v>
      </c>
      <c r="O9" s="4" t="s">
        <v>118</v>
      </c>
      <c r="P9" s="4" t="s">
        <v>90</v>
      </c>
      <c r="Q9" s="4" t="s">
        <v>89</v>
      </c>
      <c r="R9" s="4" t="s">
        <v>89</v>
      </c>
      <c r="S9" s="4" t="s">
        <v>89</v>
      </c>
    </row>
    <row r="11" spans="2:19">
      <c r="B11" s="3" t="s">
        <v>392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92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430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431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149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341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103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434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435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104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76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2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3.7109375" customWidth="1"/>
    <col min="6" max="8" width="11.7109375" customWidth="1"/>
    <col min="9" max="9" width="9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423</v>
      </c>
    </row>
    <row r="7" spans="2:13" ht="15.75">
      <c r="B7" s="2" t="s">
        <v>217</v>
      </c>
    </row>
    <row r="8" spans="2:13">
      <c r="B8" s="3" t="s">
        <v>78</v>
      </c>
      <c r="C8" s="3" t="s">
        <v>79</v>
      </c>
      <c r="D8" s="3" t="s">
        <v>145</v>
      </c>
      <c r="E8" s="3" t="s">
        <v>80</v>
      </c>
      <c r="F8" s="3" t="s">
        <v>146</v>
      </c>
      <c r="G8" s="3" t="s">
        <v>83</v>
      </c>
      <c r="H8" s="3" t="s">
        <v>110</v>
      </c>
      <c r="I8" s="3" t="s">
        <v>43</v>
      </c>
      <c r="J8" s="3" t="s">
        <v>424</v>
      </c>
      <c r="K8" s="3" t="s">
        <v>112</v>
      </c>
      <c r="L8" s="3" t="s">
        <v>113</v>
      </c>
      <c r="M8" s="3" t="s">
        <v>114</v>
      </c>
    </row>
    <row r="9" spans="2:13">
      <c r="B9" s="4"/>
      <c r="C9" s="4"/>
      <c r="D9" s="4"/>
      <c r="E9" s="4"/>
      <c r="F9" s="4"/>
      <c r="G9" s="4"/>
      <c r="H9" s="4" t="s">
        <v>117</v>
      </c>
      <c r="I9" s="4" t="s">
        <v>118</v>
      </c>
      <c r="J9" s="4" t="s">
        <v>90</v>
      </c>
      <c r="K9" s="4" t="s">
        <v>89</v>
      </c>
      <c r="L9" s="4" t="s">
        <v>89</v>
      </c>
      <c r="M9" s="4" t="s">
        <v>89</v>
      </c>
    </row>
    <row r="11" spans="2:13">
      <c r="B11" s="3" t="s">
        <v>218</v>
      </c>
      <c r="C11" s="12"/>
      <c r="D11" s="3"/>
      <c r="E11" s="3"/>
      <c r="F11" s="3"/>
      <c r="G11" s="3"/>
      <c r="H11" s="9">
        <v>0</v>
      </c>
      <c r="J11" s="9">
        <v>0</v>
      </c>
      <c r="L11" s="10">
        <v>0</v>
      </c>
      <c r="M11" s="10">
        <v>0</v>
      </c>
    </row>
    <row r="12" spans="2:13">
      <c r="B12" s="3" t="s">
        <v>92</v>
      </c>
      <c r="C12" s="12"/>
      <c r="D12" s="3"/>
      <c r="E12" s="3"/>
      <c r="F12" s="3"/>
      <c r="G12" s="3"/>
      <c r="H12" s="9">
        <v>0</v>
      </c>
      <c r="J12" s="9">
        <v>0</v>
      </c>
      <c r="L12" s="10">
        <v>0</v>
      </c>
      <c r="M12" s="10">
        <v>0</v>
      </c>
    </row>
    <row r="13" spans="2:13">
      <c r="B13" s="3" t="s">
        <v>103</v>
      </c>
      <c r="C13" s="12"/>
      <c r="D13" s="3"/>
      <c r="E13" s="3"/>
      <c r="F13" s="3"/>
      <c r="G13" s="3"/>
      <c r="H13" s="9">
        <v>0</v>
      </c>
      <c r="J13" s="9">
        <v>0</v>
      </c>
      <c r="L13" s="10">
        <v>0</v>
      </c>
      <c r="M13" s="10">
        <v>0</v>
      </c>
    </row>
    <row r="14" spans="2:13">
      <c r="B14" s="13" t="s">
        <v>151</v>
      </c>
      <c r="C14" s="14"/>
      <c r="D14" s="13"/>
      <c r="E14" s="13"/>
      <c r="F14" s="13"/>
      <c r="G14" s="13"/>
      <c r="H14" s="15">
        <v>0</v>
      </c>
      <c r="J14" s="15">
        <v>0</v>
      </c>
      <c r="L14" s="16">
        <v>0</v>
      </c>
      <c r="M14" s="16">
        <v>0</v>
      </c>
    </row>
    <row r="15" spans="2:13">
      <c r="B15" s="13" t="s">
        <v>152</v>
      </c>
      <c r="C15" s="14"/>
      <c r="D15" s="13"/>
      <c r="E15" s="13"/>
      <c r="F15" s="13"/>
      <c r="G15" s="13"/>
      <c r="H15" s="15">
        <v>0</v>
      </c>
      <c r="J15" s="15">
        <v>0</v>
      </c>
      <c r="L15" s="16">
        <v>0</v>
      </c>
      <c r="M15" s="16">
        <v>0</v>
      </c>
    </row>
    <row r="18" spans="2:7">
      <c r="B18" s="6" t="s">
        <v>104</v>
      </c>
      <c r="C18" s="17"/>
      <c r="D18" s="6"/>
      <c r="E18" s="6"/>
      <c r="F18" s="6"/>
      <c r="G18" s="6"/>
    </row>
    <row r="22" spans="2:7">
      <c r="B22" s="5" t="s">
        <v>76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423</v>
      </c>
    </row>
    <row r="7" spans="2:11" ht="15.75">
      <c r="B7" s="2" t="s">
        <v>436</v>
      </c>
    </row>
    <row r="8" spans="2:11">
      <c r="B8" s="3" t="s">
        <v>78</v>
      </c>
      <c r="C8" s="3" t="s">
        <v>79</v>
      </c>
      <c r="D8" s="3" t="s">
        <v>83</v>
      </c>
      <c r="E8" s="3" t="s">
        <v>108</v>
      </c>
      <c r="F8" s="3" t="s">
        <v>110</v>
      </c>
      <c r="G8" s="3" t="s">
        <v>43</v>
      </c>
      <c r="H8" s="3" t="s">
        <v>424</v>
      </c>
      <c r="I8" s="3" t="s">
        <v>112</v>
      </c>
      <c r="J8" s="3" t="s">
        <v>113</v>
      </c>
      <c r="K8" s="3" t="s">
        <v>114</v>
      </c>
    </row>
    <row r="9" spans="2:11">
      <c r="B9" s="4"/>
      <c r="C9" s="4"/>
      <c r="D9" s="4"/>
      <c r="E9" s="4" t="s">
        <v>115</v>
      </c>
      <c r="F9" s="4" t="s">
        <v>117</v>
      </c>
      <c r="G9" s="4" t="s">
        <v>118</v>
      </c>
      <c r="H9" s="4" t="s">
        <v>90</v>
      </c>
      <c r="I9" s="4" t="s">
        <v>89</v>
      </c>
      <c r="J9" s="4" t="s">
        <v>89</v>
      </c>
      <c r="K9" s="4" t="s">
        <v>89</v>
      </c>
    </row>
    <row r="11" spans="2:11">
      <c r="B11" s="3" t="s">
        <v>437</v>
      </c>
      <c r="C11" s="12"/>
      <c r="D11" s="3"/>
      <c r="E11" s="3"/>
      <c r="F11" s="9">
        <v>0</v>
      </c>
      <c r="H11" s="9">
        <v>0</v>
      </c>
      <c r="J11" s="10">
        <v>0</v>
      </c>
      <c r="K11" s="10">
        <v>0</v>
      </c>
    </row>
    <row r="12" spans="2:11">
      <c r="B12" s="3" t="s">
        <v>438</v>
      </c>
      <c r="C12" s="12"/>
      <c r="D12" s="3"/>
      <c r="E12" s="3"/>
      <c r="F12" s="9">
        <v>0</v>
      </c>
      <c r="H12" s="9">
        <v>0</v>
      </c>
      <c r="J12" s="10">
        <v>0</v>
      </c>
      <c r="K12" s="10">
        <v>0</v>
      </c>
    </row>
    <row r="13" spans="2:11">
      <c r="B13" s="13" t="s">
        <v>439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440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441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442</v>
      </c>
      <c r="C16" s="14"/>
      <c r="D16" s="13"/>
      <c r="E16" s="13"/>
      <c r="F16" s="15">
        <v>0</v>
      </c>
      <c r="H16" s="15">
        <v>0</v>
      </c>
      <c r="J16" s="16">
        <v>0</v>
      </c>
      <c r="K16" s="16">
        <v>0</v>
      </c>
    </row>
    <row r="17" spans="2:11">
      <c r="B17" s="3" t="s">
        <v>443</v>
      </c>
      <c r="C17" s="12"/>
      <c r="D17" s="3"/>
      <c r="E17" s="3"/>
      <c r="F17" s="9">
        <v>0</v>
      </c>
      <c r="H17" s="9">
        <v>0</v>
      </c>
      <c r="J17" s="10">
        <v>0</v>
      </c>
      <c r="K17" s="10">
        <v>0</v>
      </c>
    </row>
    <row r="18" spans="2:11">
      <c r="B18" s="13" t="s">
        <v>439</v>
      </c>
      <c r="C18" s="14"/>
      <c r="D18" s="13"/>
      <c r="E18" s="13"/>
      <c r="F18" s="15">
        <v>0</v>
      </c>
      <c r="H18" s="15">
        <v>0</v>
      </c>
      <c r="J18" s="16">
        <v>0</v>
      </c>
      <c r="K18" s="16">
        <v>0</v>
      </c>
    </row>
    <row r="19" spans="2:11">
      <c r="B19" s="13" t="s">
        <v>440</v>
      </c>
      <c r="C19" s="14"/>
      <c r="D19" s="13"/>
      <c r="E19" s="13"/>
      <c r="F19" s="15">
        <v>0</v>
      </c>
      <c r="H19" s="15">
        <v>0</v>
      </c>
      <c r="J19" s="16">
        <v>0</v>
      </c>
      <c r="K19" s="16">
        <v>0</v>
      </c>
    </row>
    <row r="20" spans="2:11">
      <c r="B20" s="13" t="s">
        <v>441</v>
      </c>
      <c r="C20" s="14"/>
      <c r="D20" s="13"/>
      <c r="E20" s="13"/>
      <c r="F20" s="15">
        <v>0</v>
      </c>
      <c r="H20" s="15">
        <v>0</v>
      </c>
      <c r="J20" s="16">
        <v>0</v>
      </c>
      <c r="K20" s="16">
        <v>0</v>
      </c>
    </row>
    <row r="21" spans="2:11">
      <c r="B21" s="13" t="s">
        <v>442</v>
      </c>
      <c r="C21" s="14"/>
      <c r="D21" s="13"/>
      <c r="E21" s="13"/>
      <c r="F21" s="15">
        <v>0</v>
      </c>
      <c r="H21" s="15">
        <v>0</v>
      </c>
      <c r="J21" s="16">
        <v>0</v>
      </c>
      <c r="K21" s="16">
        <v>0</v>
      </c>
    </row>
    <row r="24" spans="2:11">
      <c r="B24" s="6" t="s">
        <v>104</v>
      </c>
      <c r="C24" s="17"/>
      <c r="D24" s="6"/>
      <c r="E24" s="6"/>
    </row>
    <row r="28" spans="2:11">
      <c r="B28" s="5" t="s">
        <v>76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5" width="11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423</v>
      </c>
    </row>
    <row r="7" spans="2:12" ht="15.75">
      <c r="B7" s="2" t="s">
        <v>444</v>
      </c>
    </row>
    <row r="8" spans="2:12">
      <c r="B8" s="3" t="s">
        <v>78</v>
      </c>
      <c r="C8" s="3" t="s">
        <v>79</v>
      </c>
      <c r="D8" s="3" t="s">
        <v>146</v>
      </c>
      <c r="E8" s="3" t="s">
        <v>83</v>
      </c>
      <c r="F8" s="3" t="s">
        <v>108</v>
      </c>
      <c r="G8" s="3" t="s">
        <v>110</v>
      </c>
      <c r="H8" s="3" t="s">
        <v>43</v>
      </c>
      <c r="I8" s="3" t="s">
        <v>424</v>
      </c>
      <c r="J8" s="3" t="s">
        <v>112</v>
      </c>
      <c r="K8" s="3" t="s">
        <v>113</v>
      </c>
      <c r="L8" s="3" t="s">
        <v>114</v>
      </c>
    </row>
    <row r="9" spans="2:12">
      <c r="B9" s="4"/>
      <c r="C9" s="4"/>
      <c r="D9" s="4"/>
      <c r="E9" s="4"/>
      <c r="F9" s="4" t="s">
        <v>115</v>
      </c>
      <c r="G9" s="4" t="s">
        <v>117</v>
      </c>
      <c r="H9" s="4" t="s">
        <v>118</v>
      </c>
      <c r="I9" s="4" t="s">
        <v>90</v>
      </c>
      <c r="J9" s="4" t="s">
        <v>89</v>
      </c>
      <c r="K9" s="4" t="s">
        <v>89</v>
      </c>
      <c r="L9" s="4" t="s">
        <v>89</v>
      </c>
    </row>
    <row r="11" spans="2:12">
      <c r="B11" s="3" t="s">
        <v>398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445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446</v>
      </c>
      <c r="C13" s="12"/>
      <c r="D13" s="3"/>
      <c r="E13" s="3"/>
      <c r="F13" s="3"/>
      <c r="G13" s="9">
        <v>0</v>
      </c>
      <c r="I13" s="9">
        <v>0</v>
      </c>
      <c r="K13" s="10">
        <v>0</v>
      </c>
      <c r="L13" s="10">
        <v>0</v>
      </c>
    </row>
    <row r="16" spans="2:12">
      <c r="B16" s="6" t="s">
        <v>104</v>
      </c>
      <c r="C16" s="17"/>
      <c r="D16" s="6"/>
      <c r="E16" s="6"/>
      <c r="F16" s="6"/>
    </row>
    <row r="20" spans="2:2">
      <c r="B20" s="5" t="s">
        <v>76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423</v>
      </c>
    </row>
    <row r="7" spans="2:12" ht="15.75">
      <c r="B7" s="2" t="s">
        <v>447</v>
      </c>
    </row>
    <row r="8" spans="2:12">
      <c r="B8" s="3" t="s">
        <v>78</v>
      </c>
      <c r="C8" s="3" t="s">
        <v>79</v>
      </c>
      <c r="D8" s="3" t="s">
        <v>146</v>
      </c>
      <c r="E8" s="3" t="s">
        <v>108</v>
      </c>
      <c r="F8" s="3" t="s">
        <v>83</v>
      </c>
      <c r="G8" s="3" t="s">
        <v>110</v>
      </c>
      <c r="H8" s="3" t="s">
        <v>43</v>
      </c>
      <c r="I8" s="3" t="s">
        <v>424</v>
      </c>
      <c r="J8" s="3" t="s">
        <v>112</v>
      </c>
      <c r="K8" s="3" t="s">
        <v>113</v>
      </c>
      <c r="L8" s="3" t="s">
        <v>114</v>
      </c>
    </row>
    <row r="9" spans="2:12">
      <c r="B9" s="4"/>
      <c r="C9" s="4"/>
      <c r="D9" s="4"/>
      <c r="E9" s="4" t="s">
        <v>115</v>
      </c>
      <c r="F9" s="4"/>
      <c r="G9" s="4" t="s">
        <v>117</v>
      </c>
      <c r="H9" s="4" t="s">
        <v>118</v>
      </c>
      <c r="I9" s="4" t="s">
        <v>90</v>
      </c>
      <c r="J9" s="4" t="s">
        <v>89</v>
      </c>
      <c r="K9" s="4" t="s">
        <v>89</v>
      </c>
      <c r="L9" s="4" t="s">
        <v>89</v>
      </c>
    </row>
    <row r="11" spans="2:12">
      <c r="B11" s="3" t="s">
        <v>403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448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404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449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450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406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341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451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404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407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406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408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341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104</v>
      </c>
      <c r="C26" s="17"/>
      <c r="D26" s="6"/>
      <c r="E26" s="6"/>
      <c r="F26" s="6"/>
    </row>
    <row r="30" spans="2:12">
      <c r="B30" s="5" t="s">
        <v>76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2"/>
  <sheetViews>
    <sheetView rightToLeft="1" workbookViewId="0">
      <selection activeCell="J22" sqref="J22"/>
    </sheetView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2.7109375" customWidth="1"/>
    <col min="7" max="7" width="15.7109375" customWidth="1"/>
    <col min="8" max="8" width="14.7109375" customWidth="1"/>
    <col min="9" max="9" width="16.7109375" customWidth="1"/>
    <col min="10" max="10" width="11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77</v>
      </c>
    </row>
    <row r="7" spans="2:12">
      <c r="B7" s="3" t="s">
        <v>78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85</v>
      </c>
      <c r="J7" s="3" t="s">
        <v>86</v>
      </c>
      <c r="K7" s="3" t="s">
        <v>87</v>
      </c>
      <c r="L7" s="3" t="s">
        <v>88</v>
      </c>
    </row>
    <row r="8" spans="2:12">
      <c r="B8" s="4"/>
      <c r="C8" s="4"/>
      <c r="D8" s="4"/>
      <c r="E8" s="4"/>
      <c r="F8" s="4"/>
      <c r="G8" s="4"/>
      <c r="H8" s="4" t="s">
        <v>89</v>
      </c>
      <c r="I8" s="4" t="s">
        <v>89</v>
      </c>
      <c r="J8" s="4" t="s">
        <v>90</v>
      </c>
      <c r="K8" s="4" t="s">
        <v>89</v>
      </c>
      <c r="L8" s="4" t="s">
        <v>89</v>
      </c>
    </row>
    <row r="10" spans="2:12">
      <c r="B10" s="3" t="s">
        <v>91</v>
      </c>
      <c r="C10" s="12"/>
      <c r="D10" s="3"/>
      <c r="E10" s="3"/>
      <c r="F10" s="3"/>
      <c r="G10" s="3"/>
      <c r="J10" s="9">
        <v>2783.62</v>
      </c>
      <c r="K10" s="10">
        <f>J10/$J$10</f>
        <v>1</v>
      </c>
      <c r="L10" s="10">
        <f>J10/'סכום נכסי הקרן'!$C$42</f>
        <v>2.4988380596475623E-2</v>
      </c>
    </row>
    <row r="11" spans="2:12">
      <c r="B11" s="3" t="s">
        <v>92</v>
      </c>
      <c r="C11" s="12"/>
      <c r="D11" s="3"/>
      <c r="E11" s="3"/>
      <c r="F11" s="3"/>
      <c r="G11" s="3"/>
      <c r="J11" s="9">
        <v>2783.62</v>
      </c>
      <c r="K11" s="10">
        <f t="shared" ref="K11:K25" si="0">J11/$J$10</f>
        <v>1</v>
      </c>
      <c r="L11" s="10">
        <f>J11/'סכום נכסי הקרן'!$C$42</f>
        <v>2.4988380596475623E-2</v>
      </c>
    </row>
    <row r="12" spans="2:12">
      <c r="B12" s="13" t="s">
        <v>93</v>
      </c>
      <c r="C12" s="14"/>
      <c r="D12" s="13"/>
      <c r="E12" s="13"/>
      <c r="F12" s="13"/>
      <c r="G12" s="13"/>
      <c r="J12" s="15">
        <v>173.9</v>
      </c>
      <c r="K12" s="16">
        <f t="shared" si="0"/>
        <v>6.2472607611671137E-2</v>
      </c>
      <c r="L12" s="16">
        <f>J12/'סכום נכסי הקרן'!$C$42</f>
        <v>1.5610892958547184E-3</v>
      </c>
    </row>
    <row r="13" spans="2:12">
      <c r="B13" s="6" t="s">
        <v>510</v>
      </c>
      <c r="C13" s="17">
        <v>24000</v>
      </c>
      <c r="D13" s="18">
        <v>12</v>
      </c>
      <c r="E13" s="6" t="s">
        <v>94</v>
      </c>
      <c r="F13" s="6" t="s">
        <v>95</v>
      </c>
      <c r="G13" s="6" t="s">
        <v>96</v>
      </c>
      <c r="H13" s="19"/>
      <c r="J13" s="7">
        <v>173.9</v>
      </c>
      <c r="K13" s="8">
        <f t="shared" si="0"/>
        <v>6.2472607611671137E-2</v>
      </c>
      <c r="L13" s="8">
        <f>J13/'סכום נכסי הקרן'!$C$42</f>
        <v>1.5610892958547184E-3</v>
      </c>
    </row>
    <row r="14" spans="2:12">
      <c r="B14" s="13" t="s">
        <v>97</v>
      </c>
      <c r="C14" s="14"/>
      <c r="D14" s="13"/>
      <c r="E14" s="13"/>
      <c r="F14" s="13"/>
      <c r="G14" s="13"/>
      <c r="J14" s="15">
        <v>294.2</v>
      </c>
      <c r="K14" s="16">
        <f t="shared" si="0"/>
        <v>0.10568971339478808</v>
      </c>
      <c r="L14" s="16">
        <f>J14/'סכום נכסי הקרן'!$C$42</f>
        <v>2.6410147834413922E-3</v>
      </c>
    </row>
    <row r="15" spans="2:12">
      <c r="B15" s="6" t="s">
        <v>511</v>
      </c>
      <c r="C15" s="17">
        <v>1000280</v>
      </c>
      <c r="D15" s="18">
        <v>12</v>
      </c>
      <c r="E15" s="6" t="s">
        <v>94</v>
      </c>
      <c r="F15" s="6" t="s">
        <v>95</v>
      </c>
      <c r="G15" s="6" t="s">
        <v>44</v>
      </c>
      <c r="H15" s="19"/>
      <c r="I15" s="22"/>
      <c r="J15" s="7">
        <v>250.73000000000002</v>
      </c>
      <c r="K15" s="8">
        <f t="shared" si="0"/>
        <v>9.0073357714055807E-2</v>
      </c>
      <c r="L15" s="8">
        <f>J15/'סכום נכסי הקרן'!$C$42</f>
        <v>2.2507873441613199E-3</v>
      </c>
    </row>
    <row r="16" spans="2:12">
      <c r="B16" s="6" t="s">
        <v>512</v>
      </c>
      <c r="C16" s="17">
        <v>1000298</v>
      </c>
      <c r="D16" s="18">
        <v>12</v>
      </c>
      <c r="E16" s="6" t="s">
        <v>94</v>
      </c>
      <c r="F16" s="6" t="s">
        <v>95</v>
      </c>
      <c r="G16" s="6" t="s">
        <v>49</v>
      </c>
      <c r="H16" s="19"/>
      <c r="J16" s="7">
        <v>43.47</v>
      </c>
      <c r="K16" s="8">
        <f t="shared" si="0"/>
        <v>1.5616355680732283E-2</v>
      </c>
      <c r="L16" s="8">
        <f>J16/'סכום נכסי הקרן'!$C$42</f>
        <v>3.9022743928007248E-4</v>
      </c>
    </row>
    <row r="17" spans="2:12">
      <c r="B17" s="13" t="s">
        <v>98</v>
      </c>
      <c r="C17" s="14"/>
      <c r="D17" s="13"/>
      <c r="E17" s="13"/>
      <c r="F17" s="13"/>
      <c r="G17" s="13"/>
      <c r="J17" s="15">
        <f>J18</f>
        <v>2315.5299999999997</v>
      </c>
      <c r="K17" s="16">
        <f t="shared" si="0"/>
        <v>0.83184127143791176</v>
      </c>
      <c r="L17" s="16">
        <f>J17/'סכום נכסי הקרן'!$C$42</f>
        <v>2.0786366286546724E-2</v>
      </c>
    </row>
    <row r="18" spans="2:12">
      <c r="B18" s="6" t="s">
        <v>513</v>
      </c>
      <c r="C18" s="17">
        <v>24000</v>
      </c>
      <c r="D18" s="18">
        <v>12</v>
      </c>
      <c r="E18" s="6" t="s">
        <v>94</v>
      </c>
      <c r="F18" s="6"/>
      <c r="G18" s="6" t="s">
        <v>96</v>
      </c>
      <c r="H18" s="19"/>
      <c r="I18" s="22"/>
      <c r="J18" s="7">
        <v>2315.5299999999997</v>
      </c>
      <c r="K18" s="8">
        <f t="shared" si="0"/>
        <v>0.83184127143791176</v>
      </c>
      <c r="L18" s="8">
        <f>J18/'סכום נכסי הקרן'!$C$42</f>
        <v>2.0786366286546724E-2</v>
      </c>
    </row>
    <row r="19" spans="2:12">
      <c r="B19" s="13" t="s">
        <v>99</v>
      </c>
      <c r="C19" s="14"/>
      <c r="D19" s="13"/>
      <c r="E19" s="13"/>
      <c r="F19" s="13"/>
      <c r="G19" s="13"/>
      <c r="J19" s="15">
        <v>0</v>
      </c>
      <c r="K19" s="16">
        <f t="shared" si="0"/>
        <v>0</v>
      </c>
      <c r="L19" s="16">
        <f>J19/'סכום נכסי הקרן'!$C$42</f>
        <v>0</v>
      </c>
    </row>
    <row r="20" spans="2:12">
      <c r="B20" s="13" t="s">
        <v>100</v>
      </c>
      <c r="C20" s="14"/>
      <c r="D20" s="13"/>
      <c r="E20" s="13"/>
      <c r="F20" s="13"/>
      <c r="G20" s="13"/>
      <c r="J20" s="15">
        <v>0</v>
      </c>
      <c r="K20" s="16">
        <f t="shared" si="0"/>
        <v>0</v>
      </c>
      <c r="L20" s="16">
        <f>J20/'סכום נכסי הקרן'!$C$42</f>
        <v>0</v>
      </c>
    </row>
    <row r="21" spans="2:12">
      <c r="B21" s="13" t="s">
        <v>101</v>
      </c>
      <c r="C21" s="14"/>
      <c r="D21" s="13"/>
      <c r="E21" s="13"/>
      <c r="F21" s="13"/>
      <c r="G21" s="13"/>
      <c r="J21" s="15">
        <v>0</v>
      </c>
      <c r="K21" s="16">
        <f t="shared" si="0"/>
        <v>0</v>
      </c>
      <c r="L21" s="16">
        <f>J21/'סכום נכסי הקרן'!$C$42</f>
        <v>0</v>
      </c>
    </row>
    <row r="22" spans="2:12">
      <c r="B22" s="13" t="s">
        <v>102</v>
      </c>
      <c r="C22" s="14"/>
      <c r="D22" s="13"/>
      <c r="E22" s="13"/>
      <c r="F22" s="13"/>
      <c r="G22" s="13"/>
      <c r="J22" s="15">
        <v>0</v>
      </c>
      <c r="K22" s="16">
        <f t="shared" si="0"/>
        <v>0</v>
      </c>
      <c r="L22" s="16">
        <f>J22/'סכום נכסי הקרן'!$C$42</f>
        <v>0</v>
      </c>
    </row>
    <row r="23" spans="2:12">
      <c r="B23" s="3" t="s">
        <v>103</v>
      </c>
      <c r="C23" s="12"/>
      <c r="D23" s="3"/>
      <c r="E23" s="3"/>
      <c r="F23" s="3"/>
      <c r="G23" s="3"/>
      <c r="J23" s="9">
        <v>0</v>
      </c>
      <c r="K23" s="10">
        <f t="shared" si="0"/>
        <v>0</v>
      </c>
      <c r="L23" s="10">
        <f>J23/'סכום נכסי הקרן'!$C$42</f>
        <v>0</v>
      </c>
    </row>
    <row r="24" spans="2:12">
      <c r="B24" s="13" t="s">
        <v>97</v>
      </c>
      <c r="C24" s="14"/>
      <c r="D24" s="13"/>
      <c r="E24" s="13"/>
      <c r="F24" s="13"/>
      <c r="G24" s="13"/>
      <c r="J24" s="15">
        <v>0</v>
      </c>
      <c r="K24" s="16">
        <f t="shared" si="0"/>
        <v>0</v>
      </c>
      <c r="L24" s="16">
        <f>J24/'סכום נכסי הקרן'!$C$42</f>
        <v>0</v>
      </c>
    </row>
    <row r="25" spans="2:12">
      <c r="B25" s="13" t="s">
        <v>102</v>
      </c>
      <c r="C25" s="14"/>
      <c r="D25" s="13"/>
      <c r="E25" s="13"/>
      <c r="F25" s="13"/>
      <c r="G25" s="13"/>
      <c r="J25" s="15">
        <v>0</v>
      </c>
      <c r="K25" s="16">
        <f t="shared" si="0"/>
        <v>0</v>
      </c>
      <c r="L25" s="16">
        <f>J25/'סכום נכסי הקרן'!$C$42</f>
        <v>0</v>
      </c>
    </row>
    <row r="28" spans="2:12">
      <c r="B28" s="6" t="s">
        <v>104</v>
      </c>
      <c r="C28" s="17"/>
      <c r="D28" s="6"/>
      <c r="E28" s="6"/>
      <c r="F28" s="6"/>
      <c r="G28" s="6"/>
    </row>
    <row r="32" spans="2:12">
      <c r="B32" s="5" t="s">
        <v>76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1"/>
  <sheetViews>
    <sheetView rightToLeft="1" workbookViewId="0">
      <selection activeCell="D15" sqref="D15:D16"/>
    </sheetView>
  </sheetViews>
  <sheetFormatPr defaultColWidth="9.140625" defaultRowHeight="12.75"/>
  <cols>
    <col min="2" max="2" width="33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6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423</v>
      </c>
    </row>
    <row r="7" spans="2:11" ht="15.75">
      <c r="B7" s="2" t="s">
        <v>452</v>
      </c>
    </row>
    <row r="8" spans="2:11">
      <c r="B8" s="3" t="s">
        <v>78</v>
      </c>
      <c r="C8" s="3" t="s">
        <v>79</v>
      </c>
      <c r="D8" s="3" t="s">
        <v>146</v>
      </c>
      <c r="E8" s="3" t="s">
        <v>108</v>
      </c>
      <c r="F8" s="3" t="s">
        <v>83</v>
      </c>
      <c r="G8" s="3" t="s">
        <v>110</v>
      </c>
      <c r="H8" s="3" t="s">
        <v>43</v>
      </c>
      <c r="I8" s="3" t="s">
        <v>424</v>
      </c>
      <c r="J8" s="3" t="s">
        <v>113</v>
      </c>
      <c r="K8" s="3" t="s">
        <v>114</v>
      </c>
    </row>
    <row r="9" spans="2:11">
      <c r="B9" s="4"/>
      <c r="C9" s="4"/>
      <c r="D9" s="4"/>
      <c r="E9" s="4" t="s">
        <v>115</v>
      </c>
      <c r="F9" s="4"/>
      <c r="G9" s="4" t="s">
        <v>117</v>
      </c>
      <c r="H9" s="4" t="s">
        <v>118</v>
      </c>
      <c r="I9" s="4" t="s">
        <v>90</v>
      </c>
      <c r="J9" s="4" t="s">
        <v>89</v>
      </c>
      <c r="K9" s="4" t="s">
        <v>89</v>
      </c>
    </row>
    <row r="11" spans="2:11">
      <c r="B11" s="3" t="s">
        <v>410</v>
      </c>
      <c r="C11" s="12"/>
      <c r="D11" s="3"/>
      <c r="E11" s="3"/>
      <c r="F11" s="3"/>
      <c r="G11" s="9">
        <v>-3222000</v>
      </c>
      <c r="I11" s="9">
        <v>-97</v>
      </c>
      <c r="J11" s="10">
        <v>1</v>
      </c>
      <c r="K11" s="10">
        <v>-8.9999999999999998E-4</v>
      </c>
    </row>
    <row r="12" spans="2:11">
      <c r="B12" s="3" t="s">
        <v>453</v>
      </c>
      <c r="C12" s="12"/>
      <c r="D12" s="3"/>
      <c r="E12" s="3"/>
      <c r="F12" s="3"/>
      <c r="G12" s="9">
        <v>-3222000</v>
      </c>
      <c r="I12" s="9">
        <v>-97</v>
      </c>
      <c r="J12" s="10">
        <v>1</v>
      </c>
      <c r="K12" s="10">
        <v>-8.9999999999999998E-4</v>
      </c>
    </row>
    <row r="13" spans="2:11">
      <c r="B13" s="13" t="s">
        <v>404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449</v>
      </c>
      <c r="C14" s="14"/>
      <c r="D14" s="13"/>
      <c r="E14" s="13"/>
      <c r="F14" s="13"/>
      <c r="G14" s="15">
        <v>-3222000</v>
      </c>
      <c r="I14" s="15">
        <v>-97</v>
      </c>
      <c r="J14" s="16">
        <v>1</v>
      </c>
      <c r="K14" s="16">
        <v>-8.9999999999999998E-4</v>
      </c>
    </row>
    <row r="15" spans="2:11">
      <c r="B15" s="6" t="s">
        <v>454</v>
      </c>
      <c r="C15" s="17">
        <v>9918706</v>
      </c>
      <c r="D15" s="6"/>
      <c r="E15" s="6" t="s">
        <v>455</v>
      </c>
      <c r="F15" s="6" t="s">
        <v>96</v>
      </c>
      <c r="G15" s="7">
        <v>-2400000</v>
      </c>
      <c r="H15" s="7">
        <v>-0.19</v>
      </c>
      <c r="I15" s="7">
        <v>4.63</v>
      </c>
      <c r="J15" s="8">
        <v>-4.7699999999999999E-2</v>
      </c>
      <c r="K15" s="8">
        <v>0</v>
      </c>
    </row>
    <row r="16" spans="2:11">
      <c r="B16" s="6" t="s">
        <v>456</v>
      </c>
      <c r="C16" s="17">
        <v>9918702</v>
      </c>
      <c r="D16" s="6"/>
      <c r="E16" s="6" t="s">
        <v>455</v>
      </c>
      <c r="F16" s="6" t="s">
        <v>96</v>
      </c>
      <c r="G16" s="7">
        <v>-822000</v>
      </c>
      <c r="H16" s="7">
        <v>12.36</v>
      </c>
      <c r="I16" s="7">
        <v>-101.63</v>
      </c>
      <c r="J16" s="8">
        <v>1.0477000000000001</v>
      </c>
      <c r="K16" s="8">
        <v>-8.9999999999999998E-4</v>
      </c>
    </row>
    <row r="17" spans="2:11">
      <c r="B17" s="13" t="s">
        <v>450</v>
      </c>
      <c r="C17" s="14"/>
      <c r="D17" s="13"/>
      <c r="E17" s="13"/>
      <c r="F17" s="13"/>
      <c r="G17" s="15">
        <v>0</v>
      </c>
      <c r="I17" s="15">
        <v>0</v>
      </c>
      <c r="J17" s="16">
        <v>0</v>
      </c>
      <c r="K17" s="16">
        <v>0</v>
      </c>
    </row>
    <row r="18" spans="2:11">
      <c r="B18" s="13" t="s">
        <v>406</v>
      </c>
      <c r="C18" s="14"/>
      <c r="D18" s="13"/>
      <c r="E18" s="13"/>
      <c r="F18" s="13"/>
      <c r="G18" s="15">
        <v>0</v>
      </c>
      <c r="I18" s="15">
        <v>0</v>
      </c>
      <c r="J18" s="16">
        <v>0</v>
      </c>
      <c r="K18" s="16">
        <v>0</v>
      </c>
    </row>
    <row r="19" spans="2:11">
      <c r="B19" s="13" t="s">
        <v>341</v>
      </c>
      <c r="C19" s="14"/>
      <c r="D19" s="13"/>
      <c r="E19" s="13"/>
      <c r="F19" s="13"/>
      <c r="G19" s="15">
        <v>0</v>
      </c>
      <c r="I19" s="15">
        <v>0</v>
      </c>
      <c r="J19" s="16">
        <v>0</v>
      </c>
      <c r="K19" s="16">
        <v>0</v>
      </c>
    </row>
    <row r="20" spans="2:11">
      <c r="B20" s="3" t="s">
        <v>457</v>
      </c>
      <c r="C20" s="12"/>
      <c r="D20" s="3"/>
      <c r="E20" s="3"/>
      <c r="F20" s="3"/>
      <c r="G20" s="9">
        <v>0</v>
      </c>
      <c r="I20" s="9">
        <v>0</v>
      </c>
      <c r="J20" s="10">
        <v>0</v>
      </c>
      <c r="K20" s="10">
        <v>0</v>
      </c>
    </row>
    <row r="21" spans="2:11">
      <c r="B21" s="13" t="s">
        <v>404</v>
      </c>
      <c r="C21" s="14"/>
      <c r="D21" s="13"/>
      <c r="E21" s="13"/>
      <c r="F21" s="13"/>
      <c r="G21" s="15">
        <v>0</v>
      </c>
      <c r="I21" s="15">
        <v>0</v>
      </c>
      <c r="J21" s="16">
        <v>0</v>
      </c>
      <c r="K21" s="16">
        <v>0</v>
      </c>
    </row>
    <row r="22" spans="2:11">
      <c r="B22" s="13" t="s">
        <v>407</v>
      </c>
      <c r="C22" s="14"/>
      <c r="D22" s="13"/>
      <c r="E22" s="13"/>
      <c r="F22" s="13"/>
      <c r="G22" s="15">
        <v>0</v>
      </c>
      <c r="I22" s="15">
        <v>0</v>
      </c>
      <c r="J22" s="16">
        <v>0</v>
      </c>
      <c r="K22" s="16">
        <v>0</v>
      </c>
    </row>
    <row r="23" spans="2:11">
      <c r="B23" s="13" t="s">
        <v>406</v>
      </c>
      <c r="C23" s="14"/>
      <c r="D23" s="13"/>
      <c r="E23" s="13"/>
      <c r="F23" s="13"/>
      <c r="G23" s="15">
        <v>0</v>
      </c>
      <c r="I23" s="15">
        <v>0</v>
      </c>
      <c r="J23" s="16">
        <v>0</v>
      </c>
      <c r="K23" s="16">
        <v>0</v>
      </c>
    </row>
    <row r="24" spans="2:11">
      <c r="B24" s="13" t="s">
        <v>341</v>
      </c>
      <c r="C24" s="14"/>
      <c r="D24" s="13"/>
      <c r="E24" s="13"/>
      <c r="F24" s="13"/>
      <c r="G24" s="15">
        <v>0</v>
      </c>
      <c r="I24" s="15">
        <v>0</v>
      </c>
      <c r="J24" s="16">
        <v>0</v>
      </c>
      <c r="K24" s="16">
        <v>0</v>
      </c>
    </row>
    <row r="27" spans="2:11">
      <c r="B27" s="6" t="s">
        <v>104</v>
      </c>
      <c r="C27" s="17"/>
      <c r="D27" s="6"/>
      <c r="E27" s="6"/>
      <c r="F27" s="6"/>
    </row>
    <row r="31" spans="2:11">
      <c r="B31" s="5" t="s">
        <v>76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423</v>
      </c>
    </row>
    <row r="7" spans="2:17" ht="15.75">
      <c r="B7" s="2" t="s">
        <v>458</v>
      </c>
    </row>
    <row r="8" spans="2:17">
      <c r="B8" s="3" t="s">
        <v>78</v>
      </c>
      <c r="C8" s="3" t="s">
        <v>79</v>
      </c>
      <c r="D8" s="3" t="s">
        <v>414</v>
      </c>
      <c r="E8" s="3" t="s">
        <v>81</v>
      </c>
      <c r="F8" s="3" t="s">
        <v>82</v>
      </c>
      <c r="G8" s="3" t="s">
        <v>108</v>
      </c>
      <c r="H8" s="3" t="s">
        <v>109</v>
      </c>
      <c r="I8" s="3" t="s">
        <v>83</v>
      </c>
      <c r="J8" s="3" t="s">
        <v>84</v>
      </c>
      <c r="K8" s="3" t="s">
        <v>85</v>
      </c>
      <c r="L8" s="3" t="s">
        <v>110</v>
      </c>
      <c r="M8" s="3" t="s">
        <v>43</v>
      </c>
      <c r="N8" s="3" t="s">
        <v>424</v>
      </c>
      <c r="O8" s="3" t="s">
        <v>112</v>
      </c>
      <c r="P8" s="3" t="s">
        <v>113</v>
      </c>
      <c r="Q8" s="3" t="s">
        <v>114</v>
      </c>
    </row>
    <row r="9" spans="2:17">
      <c r="B9" s="4"/>
      <c r="C9" s="4"/>
      <c r="D9" s="4"/>
      <c r="E9" s="4"/>
      <c r="F9" s="4"/>
      <c r="G9" s="4" t="s">
        <v>115</v>
      </c>
      <c r="H9" s="4" t="s">
        <v>116</v>
      </c>
      <c r="I9" s="4"/>
      <c r="J9" s="4" t="s">
        <v>89</v>
      </c>
      <c r="K9" s="4" t="s">
        <v>89</v>
      </c>
      <c r="L9" s="4" t="s">
        <v>117</v>
      </c>
      <c r="M9" s="4" t="s">
        <v>118</v>
      </c>
      <c r="N9" s="4" t="s">
        <v>90</v>
      </c>
      <c r="O9" s="4" t="s">
        <v>89</v>
      </c>
      <c r="P9" s="4" t="s">
        <v>89</v>
      </c>
      <c r="Q9" s="4" t="s">
        <v>89</v>
      </c>
    </row>
    <row r="11" spans="2:17">
      <c r="B11" s="3" t="s">
        <v>415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92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416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417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418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419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420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421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422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103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416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417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418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419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420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421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422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104</v>
      </c>
      <c r="C30" s="17"/>
      <c r="D30" s="6"/>
      <c r="E30" s="6"/>
      <c r="F30" s="6"/>
      <c r="G30" s="6"/>
      <c r="I30" s="6"/>
    </row>
    <row r="34" spans="2:2">
      <c r="B34" s="5" t="s">
        <v>76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4"/>
  <sheetViews>
    <sheetView rightToLeft="1" workbookViewId="0">
      <selection activeCell="L13" sqref="L13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3" width="16.7109375" customWidth="1"/>
    <col min="14" max="14" width="13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459</v>
      </c>
    </row>
    <row r="7" spans="2:18">
      <c r="B7" s="3" t="s">
        <v>78</v>
      </c>
      <c r="C7" s="3" t="s">
        <v>460</v>
      </c>
      <c r="D7" s="3" t="s">
        <v>79</v>
      </c>
      <c r="E7" s="3" t="s">
        <v>80</v>
      </c>
      <c r="F7" s="3" t="s">
        <v>81</v>
      </c>
      <c r="G7" s="3" t="s">
        <v>108</v>
      </c>
      <c r="H7" s="3" t="s">
        <v>82</v>
      </c>
      <c r="I7" s="3" t="s">
        <v>109</v>
      </c>
      <c r="J7" s="3" t="s">
        <v>461</v>
      </c>
      <c r="K7" s="3" t="s">
        <v>83</v>
      </c>
      <c r="L7" s="3" t="s">
        <v>84</v>
      </c>
      <c r="M7" s="3" t="s">
        <v>85</v>
      </c>
      <c r="N7" s="3" t="s">
        <v>110</v>
      </c>
      <c r="O7" s="3" t="s">
        <v>43</v>
      </c>
      <c r="P7" s="3" t="s">
        <v>424</v>
      </c>
      <c r="Q7" s="3" t="s">
        <v>113</v>
      </c>
      <c r="R7" s="3" t="s">
        <v>114</v>
      </c>
    </row>
    <row r="8" spans="2:18">
      <c r="B8" s="4"/>
      <c r="C8" s="4"/>
      <c r="D8" s="4"/>
      <c r="E8" s="4"/>
      <c r="F8" s="4"/>
      <c r="G8" s="4" t="s">
        <v>115</v>
      </c>
      <c r="H8" s="4"/>
      <c r="I8" s="4" t="s">
        <v>116</v>
      </c>
      <c r="J8" s="4"/>
      <c r="K8" s="4"/>
      <c r="L8" s="4" t="s">
        <v>89</v>
      </c>
      <c r="M8" s="4" t="s">
        <v>89</v>
      </c>
      <c r="N8" s="4" t="s">
        <v>117</v>
      </c>
      <c r="O8" s="4" t="s">
        <v>118</v>
      </c>
      <c r="P8" s="4" t="s">
        <v>90</v>
      </c>
      <c r="Q8" s="4" t="s">
        <v>89</v>
      </c>
      <c r="R8" s="4" t="s">
        <v>89</v>
      </c>
    </row>
    <row r="10" spans="2:18">
      <c r="B10" s="3" t="s">
        <v>462</v>
      </c>
      <c r="C10" s="3"/>
      <c r="D10" s="12"/>
      <c r="E10" s="3"/>
      <c r="F10" s="3"/>
      <c r="G10" s="3"/>
      <c r="H10" s="3"/>
      <c r="I10" s="28">
        <v>2.1</v>
      </c>
      <c r="J10" s="3"/>
      <c r="K10" s="3"/>
      <c r="M10" s="10">
        <v>5.7099999999999998E-2</v>
      </c>
      <c r="N10" s="9">
        <v>616534.42000000004</v>
      </c>
      <c r="P10" s="9">
        <v>616.53</v>
      </c>
      <c r="Q10" s="10">
        <v>1</v>
      </c>
      <c r="R10" s="10">
        <v>5.4999999999999997E-3</v>
      </c>
    </row>
    <row r="11" spans="2:18">
      <c r="B11" s="3" t="s">
        <v>463</v>
      </c>
      <c r="C11" s="3"/>
      <c r="D11" s="12"/>
      <c r="E11" s="3"/>
      <c r="F11" s="3"/>
      <c r="G11" s="3"/>
      <c r="H11" s="3"/>
      <c r="I11" s="31"/>
      <c r="J11" s="3"/>
      <c r="K11" s="3"/>
      <c r="N11" s="9">
        <v>616534.42000000004</v>
      </c>
      <c r="P11" s="9">
        <v>616.53</v>
      </c>
      <c r="Q11" s="10">
        <v>1</v>
      </c>
      <c r="R11" s="10">
        <v>5.4999999999999997E-3</v>
      </c>
    </row>
    <row r="12" spans="2:18">
      <c r="B12" s="13" t="s">
        <v>464</v>
      </c>
      <c r="C12" s="13"/>
      <c r="D12" s="14"/>
      <c r="E12" s="13"/>
      <c r="F12" s="13"/>
      <c r="G12" s="13"/>
      <c r="H12" s="13"/>
      <c r="I12" s="29">
        <v>2.1</v>
      </c>
      <c r="J12" s="13"/>
      <c r="K12" s="13"/>
      <c r="M12" s="16">
        <v>5.7099999999999998E-2</v>
      </c>
      <c r="N12" s="15">
        <v>616534.42000000004</v>
      </c>
      <c r="P12" s="15">
        <v>616.53</v>
      </c>
      <c r="Q12" s="16">
        <v>1</v>
      </c>
      <c r="R12" s="16">
        <v>5.4999999999999997E-3</v>
      </c>
    </row>
    <row r="13" spans="2:18">
      <c r="B13" s="6" t="s">
        <v>465</v>
      </c>
      <c r="C13" s="6" t="s">
        <v>466</v>
      </c>
      <c r="D13" s="17">
        <v>300005</v>
      </c>
      <c r="E13" s="6"/>
      <c r="F13" s="6"/>
      <c r="G13" s="6"/>
      <c r="H13" s="6"/>
      <c r="I13" s="30">
        <v>2.1</v>
      </c>
      <c r="J13" s="6" t="s">
        <v>260</v>
      </c>
      <c r="K13" s="6" t="s">
        <v>96</v>
      </c>
      <c r="L13" s="19"/>
      <c r="M13" s="8">
        <v>5.7099999999999998E-2</v>
      </c>
      <c r="N13" s="7">
        <v>616534.42000000004</v>
      </c>
      <c r="O13" s="7">
        <v>100</v>
      </c>
      <c r="P13" s="7">
        <v>616.53</v>
      </c>
      <c r="Q13" s="8">
        <v>1</v>
      </c>
      <c r="R13" s="8">
        <v>5.4999999999999997E-3</v>
      </c>
    </row>
    <row r="14" spans="2:18">
      <c r="B14" s="13" t="s">
        <v>467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468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469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470</v>
      </c>
      <c r="C17" s="13"/>
      <c r="D17" s="14"/>
      <c r="E17" s="13"/>
      <c r="F17" s="13"/>
      <c r="G17" s="13"/>
      <c r="H17" s="13"/>
      <c r="I17" s="14">
        <v>0</v>
      </c>
      <c r="J17" s="13"/>
      <c r="K17" s="13"/>
      <c r="M17" s="16">
        <v>0</v>
      </c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471</v>
      </c>
      <c r="C18" s="13"/>
      <c r="D18" s="14"/>
      <c r="E18" s="13"/>
      <c r="F18" s="13"/>
      <c r="G18" s="13"/>
      <c r="H18" s="13"/>
      <c r="J18" s="13"/>
      <c r="K18" s="13"/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472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473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474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13" t="s">
        <v>475</v>
      </c>
      <c r="C22" s="13"/>
      <c r="D22" s="14"/>
      <c r="E22" s="13"/>
      <c r="F22" s="13"/>
      <c r="G22" s="13"/>
      <c r="H22" s="13"/>
      <c r="I22" s="14">
        <v>0</v>
      </c>
      <c r="J22" s="13"/>
      <c r="K22" s="13"/>
      <c r="M22" s="16">
        <v>0</v>
      </c>
      <c r="N22" s="15">
        <v>0</v>
      </c>
      <c r="P22" s="15">
        <v>0</v>
      </c>
      <c r="Q22" s="16">
        <v>0</v>
      </c>
      <c r="R22" s="16">
        <v>0</v>
      </c>
    </row>
    <row r="23" spans="2:18">
      <c r="B23" s="3" t="s">
        <v>476</v>
      </c>
      <c r="C23" s="3"/>
      <c r="D23" s="12"/>
      <c r="E23" s="3"/>
      <c r="F23" s="3"/>
      <c r="G23" s="3"/>
      <c r="H23" s="3"/>
      <c r="J23" s="3"/>
      <c r="K23" s="3"/>
      <c r="N23" s="9">
        <v>0</v>
      </c>
      <c r="P23" s="9">
        <v>0</v>
      </c>
      <c r="Q23" s="10">
        <v>0</v>
      </c>
      <c r="R23" s="10">
        <v>0</v>
      </c>
    </row>
    <row r="24" spans="2:18">
      <c r="B24" s="13" t="s">
        <v>467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468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469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7" spans="2:18">
      <c r="B27" s="13" t="s">
        <v>475</v>
      </c>
      <c r="C27" s="13"/>
      <c r="D27" s="14"/>
      <c r="E27" s="13"/>
      <c r="F27" s="13"/>
      <c r="G27" s="13"/>
      <c r="H27" s="13"/>
      <c r="I27" s="14">
        <v>0</v>
      </c>
      <c r="J27" s="13"/>
      <c r="K27" s="13"/>
      <c r="M27" s="16">
        <v>0</v>
      </c>
      <c r="N27" s="15">
        <v>0</v>
      </c>
      <c r="P27" s="15">
        <v>0</v>
      </c>
      <c r="Q27" s="16">
        <v>0</v>
      </c>
      <c r="R27" s="16">
        <v>0</v>
      </c>
    </row>
    <row r="30" spans="2:18">
      <c r="B30" s="6" t="s">
        <v>104</v>
      </c>
      <c r="C30" s="6"/>
      <c r="D30" s="17"/>
      <c r="E30" s="6"/>
      <c r="F30" s="6"/>
      <c r="G30" s="6"/>
      <c r="H30" s="6"/>
      <c r="J30" s="6"/>
      <c r="K30" s="6"/>
    </row>
    <row r="34" spans="2:2">
      <c r="B34" s="5" t="s">
        <v>76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477</v>
      </c>
    </row>
    <row r="7" spans="2:15">
      <c r="B7" s="3" t="s">
        <v>78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109</v>
      </c>
      <c r="H7" s="3" t="s">
        <v>83</v>
      </c>
      <c r="I7" s="3" t="s">
        <v>84</v>
      </c>
      <c r="J7" s="3" t="s">
        <v>85</v>
      </c>
      <c r="K7" s="3" t="s">
        <v>110</v>
      </c>
      <c r="L7" s="3" t="s">
        <v>43</v>
      </c>
      <c r="M7" s="3" t="s">
        <v>424</v>
      </c>
      <c r="N7" s="3" t="s">
        <v>113</v>
      </c>
      <c r="O7" s="3" t="s">
        <v>114</v>
      </c>
    </row>
    <row r="8" spans="2:15">
      <c r="B8" s="4"/>
      <c r="C8" s="4"/>
      <c r="D8" s="4"/>
      <c r="E8" s="4"/>
      <c r="F8" s="4"/>
      <c r="G8" s="4" t="s">
        <v>116</v>
      </c>
      <c r="H8" s="4"/>
      <c r="I8" s="4" t="s">
        <v>89</v>
      </c>
      <c r="J8" s="4" t="s">
        <v>89</v>
      </c>
      <c r="K8" s="4" t="s">
        <v>117</v>
      </c>
      <c r="L8" s="4" t="s">
        <v>118</v>
      </c>
      <c r="M8" s="4" t="s">
        <v>90</v>
      </c>
      <c r="N8" s="4" t="s">
        <v>89</v>
      </c>
      <c r="O8" s="4" t="s">
        <v>89</v>
      </c>
    </row>
    <row r="10" spans="2:15">
      <c r="B10" s="3" t="s">
        <v>478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92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479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431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480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481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341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150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104</v>
      </c>
      <c r="C20" s="17"/>
      <c r="D20" s="6"/>
      <c r="E20" s="6"/>
      <c r="F20" s="6"/>
      <c r="H20" s="6"/>
    </row>
    <row r="24" spans="2:15">
      <c r="B24" s="5" t="s">
        <v>76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482</v>
      </c>
    </row>
    <row r="7" spans="2:10">
      <c r="B7" s="3" t="s">
        <v>78</v>
      </c>
      <c r="C7" s="3" t="s">
        <v>483</v>
      </c>
      <c r="D7" s="3" t="s">
        <v>484</v>
      </c>
      <c r="E7" s="3" t="s">
        <v>485</v>
      </c>
      <c r="F7" s="3" t="s">
        <v>83</v>
      </c>
      <c r="G7" s="3" t="s">
        <v>486</v>
      </c>
      <c r="H7" s="3" t="s">
        <v>87</v>
      </c>
      <c r="I7" s="3" t="s">
        <v>88</v>
      </c>
      <c r="J7" s="3" t="s">
        <v>487</v>
      </c>
    </row>
    <row r="8" spans="2:10">
      <c r="B8" s="4"/>
      <c r="C8" s="4"/>
      <c r="D8" s="4"/>
      <c r="E8" s="4" t="s">
        <v>116</v>
      </c>
      <c r="F8" s="4"/>
      <c r="G8" s="4" t="s">
        <v>90</v>
      </c>
      <c r="H8" s="4" t="s">
        <v>89</v>
      </c>
      <c r="I8" s="4" t="s">
        <v>89</v>
      </c>
      <c r="J8" s="4"/>
    </row>
    <row r="10" spans="2:10">
      <c r="B10" s="3" t="s">
        <v>488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489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490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491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492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490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491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104</v>
      </c>
      <c r="C19" s="6"/>
      <c r="D19" s="6"/>
      <c r="F19" s="6"/>
      <c r="J19" s="6"/>
    </row>
    <row r="23" spans="2:10">
      <c r="B23" s="5" t="s">
        <v>76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493</v>
      </c>
    </row>
    <row r="7" spans="2:11">
      <c r="B7" s="3" t="s">
        <v>78</v>
      </c>
      <c r="C7" s="3" t="s">
        <v>80</v>
      </c>
      <c r="D7" s="3" t="s">
        <v>81</v>
      </c>
      <c r="E7" s="3" t="s">
        <v>82</v>
      </c>
      <c r="F7" s="3" t="s">
        <v>83</v>
      </c>
      <c r="G7" s="3" t="s">
        <v>84</v>
      </c>
      <c r="H7" s="3" t="s">
        <v>85</v>
      </c>
      <c r="I7" s="3" t="s">
        <v>424</v>
      </c>
      <c r="J7" s="3" t="s">
        <v>113</v>
      </c>
      <c r="K7" s="3" t="s">
        <v>114</v>
      </c>
    </row>
    <row r="8" spans="2:11">
      <c r="B8" s="4"/>
      <c r="C8" s="4"/>
      <c r="D8" s="4"/>
      <c r="E8" s="4"/>
      <c r="F8" s="4"/>
      <c r="G8" s="4" t="s">
        <v>89</v>
      </c>
      <c r="H8" s="4" t="s">
        <v>89</v>
      </c>
      <c r="I8" s="4" t="s">
        <v>90</v>
      </c>
      <c r="J8" s="4" t="s">
        <v>89</v>
      </c>
      <c r="K8" s="4" t="s">
        <v>89</v>
      </c>
    </row>
    <row r="10" spans="2:11">
      <c r="B10" s="3" t="s">
        <v>494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92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103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104</v>
      </c>
      <c r="C15" s="6"/>
      <c r="D15" s="6"/>
      <c r="E15" s="6"/>
      <c r="F15" s="6"/>
    </row>
    <row r="19" spans="2:2">
      <c r="B19" s="5" t="s">
        <v>76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"/>
  <sheetViews>
    <sheetView rightToLeft="1" workbookViewId="0"/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495</v>
      </c>
    </row>
    <row r="7" spans="2:11">
      <c r="B7" s="3" t="s">
        <v>78</v>
      </c>
      <c r="C7" s="3" t="s">
        <v>79</v>
      </c>
      <c r="D7" s="3" t="s">
        <v>81</v>
      </c>
      <c r="E7" s="3" t="s">
        <v>82</v>
      </c>
      <c r="F7" s="3" t="s">
        <v>83</v>
      </c>
      <c r="G7" s="3" t="s">
        <v>84</v>
      </c>
      <c r="H7" s="3" t="s">
        <v>85</v>
      </c>
      <c r="I7" s="3" t="s">
        <v>424</v>
      </c>
      <c r="J7" s="3" t="s">
        <v>113</v>
      </c>
      <c r="K7" s="3" t="s">
        <v>114</v>
      </c>
    </row>
    <row r="8" spans="2:11">
      <c r="B8" s="4"/>
      <c r="C8" s="4"/>
      <c r="D8" s="4"/>
      <c r="E8" s="4"/>
      <c r="F8" s="4"/>
      <c r="G8" s="4" t="s">
        <v>89</v>
      </c>
      <c r="H8" s="4" t="s">
        <v>89</v>
      </c>
      <c r="I8" s="4" t="s">
        <v>90</v>
      </c>
      <c r="J8" s="4" t="s">
        <v>89</v>
      </c>
      <c r="K8" s="4" t="s">
        <v>89</v>
      </c>
    </row>
    <row r="10" spans="2:11">
      <c r="B10" s="3" t="s">
        <v>496</v>
      </c>
      <c r="C10" s="12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92</v>
      </c>
      <c r="C11" s="12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103</v>
      </c>
      <c r="C12" s="12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104</v>
      </c>
      <c r="C15" s="17"/>
      <c r="D15" s="6"/>
      <c r="E15" s="6"/>
      <c r="F15" s="6"/>
    </row>
    <row r="19" spans="2:2">
      <c r="B19" s="5" t="s">
        <v>76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9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497</v>
      </c>
    </row>
    <row r="7" spans="2:4">
      <c r="B7" s="3" t="s">
        <v>78</v>
      </c>
      <c r="C7" s="3" t="s">
        <v>498</v>
      </c>
      <c r="D7" s="3" t="s">
        <v>499</v>
      </c>
    </row>
    <row r="8" spans="2:4">
      <c r="B8" s="4"/>
      <c r="C8" s="4" t="s">
        <v>90</v>
      </c>
      <c r="D8" s="4" t="s">
        <v>115</v>
      </c>
    </row>
    <row r="10" spans="2:4">
      <c r="B10" s="3" t="s">
        <v>500</v>
      </c>
      <c r="C10" s="9">
        <v>0</v>
      </c>
      <c r="D10" s="3"/>
    </row>
    <row r="11" spans="2:4">
      <c r="B11" s="3" t="s">
        <v>92</v>
      </c>
      <c r="C11" s="9">
        <v>0</v>
      </c>
      <c r="D11" s="3"/>
    </row>
    <row r="12" spans="2:4">
      <c r="B12" s="3" t="s">
        <v>103</v>
      </c>
      <c r="C12" s="9">
        <v>0</v>
      </c>
      <c r="D12" s="3"/>
    </row>
    <row r="15" spans="2:4">
      <c r="B15" s="6" t="s">
        <v>104</v>
      </c>
      <c r="D15" s="6"/>
    </row>
    <row r="19" spans="2:2">
      <c r="B19" s="5" t="s">
        <v>76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501</v>
      </c>
    </row>
    <row r="7" spans="2:16">
      <c r="B7" s="3" t="s">
        <v>78</v>
      </c>
      <c r="C7" s="3" t="s">
        <v>79</v>
      </c>
      <c r="D7" s="3" t="s">
        <v>146</v>
      </c>
      <c r="E7" s="3" t="s">
        <v>81</v>
      </c>
      <c r="F7" s="3" t="s">
        <v>82</v>
      </c>
      <c r="G7" s="3" t="s">
        <v>108</v>
      </c>
      <c r="H7" s="3" t="s">
        <v>109</v>
      </c>
      <c r="I7" s="3" t="s">
        <v>83</v>
      </c>
      <c r="J7" s="3" t="s">
        <v>84</v>
      </c>
      <c r="K7" s="3" t="s">
        <v>502</v>
      </c>
      <c r="L7" s="3" t="s">
        <v>110</v>
      </c>
      <c r="M7" s="3" t="s">
        <v>503</v>
      </c>
      <c r="N7" s="3" t="s">
        <v>112</v>
      </c>
      <c r="O7" s="3" t="s">
        <v>113</v>
      </c>
      <c r="P7" s="3" t="s">
        <v>114</v>
      </c>
    </row>
    <row r="8" spans="2:16">
      <c r="B8" s="4"/>
      <c r="C8" s="4"/>
      <c r="D8" s="4"/>
      <c r="E8" s="4"/>
      <c r="F8" s="4"/>
      <c r="G8" s="4" t="s">
        <v>115</v>
      </c>
      <c r="H8" s="4" t="s">
        <v>116</v>
      </c>
      <c r="I8" s="4"/>
      <c r="J8" s="4" t="s">
        <v>89</v>
      </c>
      <c r="K8" s="4" t="s">
        <v>89</v>
      </c>
      <c r="L8" s="4" t="s">
        <v>117</v>
      </c>
      <c r="M8" s="4" t="s">
        <v>90</v>
      </c>
      <c r="N8" s="4" t="s">
        <v>89</v>
      </c>
      <c r="O8" s="4" t="s">
        <v>89</v>
      </c>
      <c r="P8" s="4" t="s">
        <v>89</v>
      </c>
    </row>
    <row r="10" spans="2:16">
      <c r="B10" s="3" t="s">
        <v>504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92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148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128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149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341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151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152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104</v>
      </c>
      <c r="C21" s="17"/>
      <c r="D21" s="6"/>
      <c r="E21" s="6"/>
      <c r="F21" s="6"/>
      <c r="G21" s="6"/>
      <c r="I21" s="6"/>
    </row>
    <row r="25" spans="2:16">
      <c r="B25" s="5" t="s">
        <v>76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505</v>
      </c>
    </row>
    <row r="7" spans="2:16">
      <c r="B7" s="3" t="s">
        <v>78</v>
      </c>
      <c r="C7" s="3" t="s">
        <v>79</v>
      </c>
      <c r="D7" s="3" t="s">
        <v>146</v>
      </c>
      <c r="E7" s="3" t="s">
        <v>81</v>
      </c>
      <c r="F7" s="3" t="s">
        <v>82</v>
      </c>
      <c r="G7" s="3" t="s">
        <v>108</v>
      </c>
      <c r="H7" s="3" t="s">
        <v>109</v>
      </c>
      <c r="I7" s="3" t="s">
        <v>83</v>
      </c>
      <c r="J7" s="3" t="s">
        <v>84</v>
      </c>
      <c r="K7" s="3" t="s">
        <v>502</v>
      </c>
      <c r="L7" s="3" t="s">
        <v>110</v>
      </c>
      <c r="M7" s="3" t="s">
        <v>503</v>
      </c>
      <c r="N7" s="3" t="s">
        <v>112</v>
      </c>
      <c r="O7" s="3" t="s">
        <v>113</v>
      </c>
      <c r="P7" s="3" t="s">
        <v>114</v>
      </c>
    </row>
    <row r="8" spans="2:16">
      <c r="B8" s="4"/>
      <c r="C8" s="4"/>
      <c r="D8" s="4"/>
      <c r="E8" s="4"/>
      <c r="F8" s="4"/>
      <c r="G8" s="4" t="s">
        <v>115</v>
      </c>
      <c r="H8" s="4" t="s">
        <v>116</v>
      </c>
      <c r="I8" s="4"/>
      <c r="J8" s="4" t="s">
        <v>89</v>
      </c>
      <c r="K8" s="4" t="s">
        <v>89</v>
      </c>
      <c r="L8" s="4" t="s">
        <v>117</v>
      </c>
      <c r="M8" s="4" t="s">
        <v>90</v>
      </c>
      <c r="N8" s="4" t="s">
        <v>89</v>
      </c>
      <c r="O8" s="4" t="s">
        <v>89</v>
      </c>
      <c r="P8" s="4" t="s">
        <v>89</v>
      </c>
    </row>
    <row r="10" spans="2:16">
      <c r="B10" s="3" t="s">
        <v>506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507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148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128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149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341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151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152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104</v>
      </c>
      <c r="C21" s="17"/>
      <c r="D21" s="6"/>
      <c r="E21" s="6"/>
      <c r="F21" s="6"/>
      <c r="G21" s="6"/>
      <c r="I21" s="6"/>
    </row>
    <row r="25" spans="2:16">
      <c r="B25" s="5" t="s">
        <v>76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rightToLeft="1" workbookViewId="0">
      <selection activeCell="J15" sqref="J15:J31"/>
    </sheetView>
  </sheetViews>
  <sheetFormatPr defaultColWidth="9.140625" defaultRowHeight="12.75"/>
  <cols>
    <col min="2" max="2" width="44.7109375" customWidth="1"/>
    <col min="3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1.7109375" customWidth="1"/>
    <col min="10" max="10" width="14.7109375" customWidth="1"/>
    <col min="11" max="12" width="16.7109375" customWidth="1"/>
    <col min="13" max="13" width="9.7109375" customWidth="1"/>
    <col min="14" max="14" width="21.7109375" customWidth="1"/>
    <col min="15" max="15" width="12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105</v>
      </c>
    </row>
    <row r="7" spans="2:18" ht="15.75">
      <c r="B7" s="2" t="s">
        <v>106</v>
      </c>
    </row>
    <row r="8" spans="2:18">
      <c r="B8" s="3" t="s">
        <v>78</v>
      </c>
      <c r="C8" s="3" t="s">
        <v>79</v>
      </c>
      <c r="D8" s="3" t="s">
        <v>107</v>
      </c>
      <c r="E8" s="3" t="s">
        <v>81</v>
      </c>
      <c r="F8" s="3" t="s">
        <v>82</v>
      </c>
      <c r="G8" s="3" t="s">
        <v>108</v>
      </c>
      <c r="H8" s="3" t="s">
        <v>109</v>
      </c>
      <c r="I8" s="3" t="s">
        <v>83</v>
      </c>
      <c r="J8" s="3" t="s">
        <v>84</v>
      </c>
      <c r="K8" s="3" t="s">
        <v>85</v>
      </c>
      <c r="L8" s="3" t="s">
        <v>110</v>
      </c>
      <c r="M8" s="3" t="s">
        <v>43</v>
      </c>
      <c r="N8" s="3" t="s">
        <v>111</v>
      </c>
      <c r="O8" s="3" t="s">
        <v>86</v>
      </c>
      <c r="P8" s="3" t="s">
        <v>112</v>
      </c>
      <c r="Q8" s="3" t="s">
        <v>113</v>
      </c>
      <c r="R8" s="3" t="s">
        <v>114</v>
      </c>
    </row>
    <row r="9" spans="2:18">
      <c r="B9" s="4"/>
      <c r="C9" s="4"/>
      <c r="D9" s="4"/>
      <c r="E9" s="4"/>
      <c r="F9" s="4"/>
      <c r="G9" s="4" t="s">
        <v>115</v>
      </c>
      <c r="H9" s="4" t="s">
        <v>116</v>
      </c>
      <c r="I9" s="4"/>
      <c r="J9" s="4" t="s">
        <v>89</v>
      </c>
      <c r="K9" s="4" t="s">
        <v>89</v>
      </c>
      <c r="L9" s="4" t="s">
        <v>117</v>
      </c>
      <c r="M9" s="4" t="s">
        <v>118</v>
      </c>
      <c r="N9" s="4" t="s">
        <v>90</v>
      </c>
      <c r="O9" s="4" t="s">
        <v>90</v>
      </c>
      <c r="P9" s="4" t="s">
        <v>89</v>
      </c>
      <c r="Q9" s="4" t="s">
        <v>89</v>
      </c>
      <c r="R9" s="4" t="s">
        <v>89</v>
      </c>
    </row>
    <row r="11" spans="2:18">
      <c r="B11" s="3" t="s">
        <v>119</v>
      </c>
      <c r="C11" s="12"/>
      <c r="D11" s="20"/>
      <c r="E11" s="3"/>
      <c r="F11" s="3"/>
      <c r="G11" s="3"/>
      <c r="H11" s="23">
        <v>3.91</v>
      </c>
      <c r="I11" s="3"/>
      <c r="K11" s="10">
        <v>2.8400000000000002E-2</v>
      </c>
      <c r="L11" s="9">
        <v>55980050</v>
      </c>
      <c r="O11" s="9">
        <v>60836.42</v>
      </c>
      <c r="Q11" s="10">
        <v>1</v>
      </c>
      <c r="R11" s="10">
        <v>0.54610000000000003</v>
      </c>
    </row>
    <row r="12" spans="2:18">
      <c r="B12" s="3" t="s">
        <v>92</v>
      </c>
      <c r="C12" s="12"/>
      <c r="D12" s="20"/>
      <c r="E12" s="3"/>
      <c r="F12" s="3"/>
      <c r="G12" s="3"/>
      <c r="H12" s="23">
        <v>3.91</v>
      </c>
      <c r="I12" s="3"/>
      <c r="K12" s="10">
        <v>2.8400000000000002E-2</v>
      </c>
      <c r="L12" s="9">
        <v>55980050</v>
      </c>
      <c r="O12" s="9">
        <v>60836.42</v>
      </c>
      <c r="Q12" s="10">
        <v>1</v>
      </c>
      <c r="R12" s="10">
        <v>0.54610000000000003</v>
      </c>
    </row>
    <row r="13" spans="2:18">
      <c r="B13" s="13" t="s">
        <v>120</v>
      </c>
      <c r="C13" s="14"/>
      <c r="D13" s="21"/>
      <c r="E13" s="13"/>
      <c r="F13" s="13"/>
      <c r="G13" s="13"/>
      <c r="H13" s="24">
        <v>2.29</v>
      </c>
      <c r="I13" s="13"/>
      <c r="K13" s="16">
        <v>1.43E-2</v>
      </c>
      <c r="L13" s="15">
        <v>25339543</v>
      </c>
      <c r="O13" s="15">
        <v>30665.65</v>
      </c>
      <c r="Q13" s="16">
        <v>0.50409999999999999</v>
      </c>
      <c r="R13" s="16">
        <v>0.27529999999999999</v>
      </c>
    </row>
    <row r="14" spans="2:18">
      <c r="B14" s="13" t="s">
        <v>121</v>
      </c>
      <c r="C14" s="14"/>
      <c r="D14" s="21"/>
      <c r="E14" s="13"/>
      <c r="F14" s="13"/>
      <c r="G14" s="13"/>
      <c r="H14" s="24">
        <v>2.29</v>
      </c>
      <c r="I14" s="13"/>
      <c r="K14" s="16">
        <v>1.43E-2</v>
      </c>
      <c r="L14" s="15">
        <v>25339543</v>
      </c>
      <c r="O14" s="15">
        <v>30665.65</v>
      </c>
      <c r="Q14" s="16">
        <v>0.50409999999999999</v>
      </c>
      <c r="R14" s="16">
        <v>0.27529999999999999</v>
      </c>
    </row>
    <row r="15" spans="2:18">
      <c r="B15" s="6" t="s">
        <v>122</v>
      </c>
      <c r="C15" s="17">
        <v>9590431</v>
      </c>
      <c r="D15" s="18" t="s">
        <v>123</v>
      </c>
      <c r="E15" s="6"/>
      <c r="F15" s="6"/>
      <c r="G15" s="6"/>
      <c r="H15" s="25">
        <v>1.05</v>
      </c>
      <c r="I15" s="6" t="s">
        <v>96</v>
      </c>
      <c r="J15" s="8">
        <v>0.04</v>
      </c>
      <c r="K15" s="8">
        <v>1.72E-2</v>
      </c>
      <c r="L15" s="7">
        <v>8172857</v>
      </c>
      <c r="M15" s="7">
        <v>144.80000000000001</v>
      </c>
      <c r="N15" s="7">
        <v>0</v>
      </c>
      <c r="O15" s="7">
        <v>11834.3</v>
      </c>
      <c r="P15" s="8">
        <v>5.9999999999999995E-4</v>
      </c>
      <c r="Q15" s="8">
        <v>0.19450000000000001</v>
      </c>
      <c r="R15" s="8">
        <v>0.1062</v>
      </c>
    </row>
    <row r="16" spans="2:18">
      <c r="B16" s="6" t="s">
        <v>124</v>
      </c>
      <c r="C16" s="17">
        <v>1140847</v>
      </c>
      <c r="D16" s="18" t="s">
        <v>123</v>
      </c>
      <c r="E16" s="6"/>
      <c r="F16" s="6"/>
      <c r="G16" s="6"/>
      <c r="H16" s="25">
        <v>3.88</v>
      </c>
      <c r="I16" s="6" t="s">
        <v>96</v>
      </c>
      <c r="J16" s="8">
        <v>7.4999999999999997E-3</v>
      </c>
      <c r="K16" s="8">
        <v>1.1299999999999999E-2</v>
      </c>
      <c r="L16" s="7">
        <v>4692552</v>
      </c>
      <c r="M16" s="7">
        <v>110.14</v>
      </c>
      <c r="N16" s="7">
        <v>0</v>
      </c>
      <c r="O16" s="7">
        <v>5168.38</v>
      </c>
      <c r="P16" s="8">
        <v>2.0000000000000001E-4</v>
      </c>
      <c r="Q16" s="8">
        <v>8.5000000000000006E-2</v>
      </c>
      <c r="R16" s="8">
        <v>4.6399999999999997E-2</v>
      </c>
    </row>
    <row r="17" spans="2:18">
      <c r="B17" s="6" t="s">
        <v>125</v>
      </c>
      <c r="C17" s="17">
        <v>1157023</v>
      </c>
      <c r="D17" s="18" t="s">
        <v>123</v>
      </c>
      <c r="E17" s="6"/>
      <c r="F17" s="6"/>
      <c r="G17" s="6"/>
      <c r="H17" s="25">
        <v>5.84</v>
      </c>
      <c r="I17" s="6" t="s">
        <v>96</v>
      </c>
      <c r="J17" s="8">
        <v>5.0000000000000001E-3</v>
      </c>
      <c r="K17" s="8">
        <v>1.0500000000000001E-2</v>
      </c>
      <c r="L17" s="7">
        <v>1479848</v>
      </c>
      <c r="M17" s="7">
        <v>107.14</v>
      </c>
      <c r="N17" s="7">
        <v>0</v>
      </c>
      <c r="O17" s="7">
        <v>1585.51</v>
      </c>
      <c r="P17" s="8">
        <v>1E-4</v>
      </c>
      <c r="Q17" s="8">
        <v>2.6100000000000002E-2</v>
      </c>
      <c r="R17" s="8">
        <v>1.4200000000000001E-2</v>
      </c>
    </row>
    <row r="18" spans="2:18">
      <c r="B18" s="6" t="s">
        <v>126</v>
      </c>
      <c r="C18" s="17">
        <v>1169564</v>
      </c>
      <c r="D18" s="18" t="s">
        <v>123</v>
      </c>
      <c r="E18" s="6"/>
      <c r="F18" s="6"/>
      <c r="G18" s="6"/>
      <c r="H18" s="25">
        <v>3.08</v>
      </c>
      <c r="I18" s="6" t="s">
        <v>96</v>
      </c>
      <c r="J18" s="8">
        <v>1E-3</v>
      </c>
      <c r="K18" s="8">
        <v>1.2E-2</v>
      </c>
      <c r="L18" s="7">
        <v>780000</v>
      </c>
      <c r="M18" s="7">
        <v>107</v>
      </c>
      <c r="N18" s="7">
        <v>0</v>
      </c>
      <c r="O18" s="7">
        <v>834.6</v>
      </c>
      <c r="P18" s="8">
        <v>4.1739999999999997E-5</v>
      </c>
      <c r="Q18" s="8">
        <v>1.37E-2</v>
      </c>
      <c r="R18" s="8">
        <v>7.4999999999999997E-3</v>
      </c>
    </row>
    <row r="19" spans="2:18">
      <c r="B19" s="6" t="s">
        <v>127</v>
      </c>
      <c r="C19" s="17">
        <v>1135912</v>
      </c>
      <c r="D19" s="18" t="s">
        <v>123</v>
      </c>
      <c r="E19" s="6"/>
      <c r="F19" s="6"/>
      <c r="G19" s="6"/>
      <c r="H19" s="25">
        <v>2.3199999999999998</v>
      </c>
      <c r="I19" s="6" t="s">
        <v>96</v>
      </c>
      <c r="J19" s="8">
        <v>7.4999999999999997E-3</v>
      </c>
      <c r="K19" s="8">
        <v>1.3299999999999999E-2</v>
      </c>
      <c r="L19" s="7">
        <v>10214286</v>
      </c>
      <c r="M19" s="7">
        <v>110.07</v>
      </c>
      <c r="N19" s="7">
        <v>0</v>
      </c>
      <c r="O19" s="7">
        <v>11242.86</v>
      </c>
      <c r="P19" s="8">
        <v>5.0000000000000001E-4</v>
      </c>
      <c r="Q19" s="8">
        <v>0.18479999999999999</v>
      </c>
      <c r="R19" s="8">
        <v>0.1009</v>
      </c>
    </row>
    <row r="20" spans="2:18">
      <c r="B20" s="13" t="s">
        <v>128</v>
      </c>
      <c r="C20" s="14"/>
      <c r="D20" s="21"/>
      <c r="E20" s="13"/>
      <c r="F20" s="13"/>
      <c r="G20" s="13"/>
      <c r="H20" s="24">
        <v>5.56</v>
      </c>
      <c r="I20" s="13"/>
      <c r="J20" s="27"/>
      <c r="K20" s="16">
        <v>4.2700000000000002E-2</v>
      </c>
      <c r="L20" s="15">
        <v>30640507</v>
      </c>
      <c r="O20" s="15">
        <v>30170.77</v>
      </c>
      <c r="Q20" s="16">
        <v>0.49590000000000001</v>
      </c>
      <c r="R20" s="16">
        <v>0.27079999999999999</v>
      </c>
    </row>
    <row r="21" spans="2:18">
      <c r="B21" s="13" t="s">
        <v>129</v>
      </c>
      <c r="C21" s="14"/>
      <c r="D21" s="21"/>
      <c r="E21" s="13"/>
      <c r="F21" s="13"/>
      <c r="G21" s="13"/>
      <c r="H21" s="24">
        <v>0.81</v>
      </c>
      <c r="I21" s="13"/>
      <c r="J21" s="27"/>
      <c r="K21" s="16">
        <v>4.8099999999999997E-2</v>
      </c>
      <c r="L21" s="15">
        <v>1514000</v>
      </c>
      <c r="O21" s="15">
        <v>1457.39</v>
      </c>
      <c r="Q21" s="16">
        <v>2.4E-2</v>
      </c>
      <c r="R21" s="16">
        <v>1.3100000000000001E-2</v>
      </c>
    </row>
    <row r="22" spans="2:18">
      <c r="B22" s="6" t="s">
        <v>130</v>
      </c>
      <c r="C22" s="17">
        <v>8240525</v>
      </c>
      <c r="D22" s="18" t="s">
        <v>123</v>
      </c>
      <c r="E22" s="6"/>
      <c r="F22" s="6"/>
      <c r="G22" s="6"/>
      <c r="H22" s="25">
        <v>0.86</v>
      </c>
      <c r="I22" s="6" t="s">
        <v>96</v>
      </c>
      <c r="J22" s="8">
        <v>0</v>
      </c>
      <c r="K22" s="8">
        <v>4.8099999999999997E-2</v>
      </c>
      <c r="L22" s="7">
        <v>220000</v>
      </c>
      <c r="M22" s="7">
        <v>96.04</v>
      </c>
      <c r="N22" s="7">
        <v>0</v>
      </c>
      <c r="O22" s="7">
        <v>211.29</v>
      </c>
      <c r="P22" s="8">
        <v>1.222E-5</v>
      </c>
      <c r="Q22" s="8">
        <v>3.5000000000000001E-3</v>
      </c>
      <c r="R22" s="8">
        <v>1.9E-3</v>
      </c>
    </row>
    <row r="23" spans="2:18">
      <c r="B23" s="6" t="s">
        <v>131</v>
      </c>
      <c r="C23" s="17">
        <v>8240418</v>
      </c>
      <c r="D23" s="18" t="s">
        <v>123</v>
      </c>
      <c r="E23" s="6"/>
      <c r="F23" s="6"/>
      <c r="G23" s="6"/>
      <c r="H23" s="25">
        <v>0.76</v>
      </c>
      <c r="I23" s="6" t="s">
        <v>96</v>
      </c>
      <c r="J23" s="8">
        <v>0</v>
      </c>
      <c r="K23" s="8">
        <v>4.8000000000000001E-2</v>
      </c>
      <c r="L23" s="7">
        <v>1000000</v>
      </c>
      <c r="M23" s="7">
        <v>96.48</v>
      </c>
      <c r="N23" s="7">
        <v>0</v>
      </c>
      <c r="O23" s="7">
        <v>964.8</v>
      </c>
      <c r="P23" s="8">
        <v>1E-4</v>
      </c>
      <c r="Q23" s="8">
        <v>1.5900000000000001E-2</v>
      </c>
      <c r="R23" s="8">
        <v>8.6999999999999994E-3</v>
      </c>
    </row>
    <row r="24" spans="2:18">
      <c r="B24" s="6" t="s">
        <v>132</v>
      </c>
      <c r="C24" s="17">
        <v>8240616</v>
      </c>
      <c r="D24" s="18" t="s">
        <v>123</v>
      </c>
      <c r="E24" s="6"/>
      <c r="F24" s="6"/>
      <c r="G24" s="6"/>
      <c r="H24" s="25">
        <v>0.94</v>
      </c>
      <c r="I24" s="6" t="s">
        <v>96</v>
      </c>
      <c r="J24" s="8">
        <v>0</v>
      </c>
      <c r="K24" s="8">
        <v>4.8300000000000003E-2</v>
      </c>
      <c r="L24" s="7">
        <v>294000</v>
      </c>
      <c r="M24" s="7">
        <v>95.68</v>
      </c>
      <c r="N24" s="7">
        <v>0</v>
      </c>
      <c r="O24" s="7">
        <v>281.3</v>
      </c>
      <c r="P24" s="8">
        <v>1.6330000000000001E-5</v>
      </c>
      <c r="Q24" s="8">
        <v>4.5999999999999999E-3</v>
      </c>
      <c r="R24" s="8">
        <v>2.5000000000000001E-3</v>
      </c>
    </row>
    <row r="25" spans="2:18">
      <c r="B25" s="13" t="s">
        <v>133</v>
      </c>
      <c r="C25" s="14"/>
      <c r="D25" s="21"/>
      <c r="E25" s="13"/>
      <c r="F25" s="13"/>
      <c r="G25" s="13"/>
      <c r="H25" s="24">
        <v>5.8</v>
      </c>
      <c r="I25" s="13"/>
      <c r="J25" s="27"/>
      <c r="K25" s="16">
        <v>4.24E-2</v>
      </c>
      <c r="L25" s="15">
        <v>29126507</v>
      </c>
      <c r="O25" s="15">
        <v>28713.38</v>
      </c>
      <c r="Q25" s="16">
        <v>0.47199999999999998</v>
      </c>
      <c r="R25" s="16">
        <v>0.25779999999999997</v>
      </c>
    </row>
    <row r="26" spans="2:18">
      <c r="B26" s="6" t="s">
        <v>134</v>
      </c>
      <c r="C26" s="17">
        <v>1180660</v>
      </c>
      <c r="D26" s="18" t="s">
        <v>123</v>
      </c>
      <c r="E26" s="6"/>
      <c r="F26" s="6"/>
      <c r="G26" s="6"/>
      <c r="H26" s="25">
        <v>8.33</v>
      </c>
      <c r="I26" s="6" t="s">
        <v>96</v>
      </c>
      <c r="J26" s="8">
        <v>1.2999999999999999E-2</v>
      </c>
      <c r="K26" s="8">
        <v>3.7699999999999997E-2</v>
      </c>
      <c r="L26" s="7">
        <v>685000</v>
      </c>
      <c r="M26" s="7">
        <v>81.93</v>
      </c>
      <c r="N26" s="7">
        <v>0</v>
      </c>
      <c r="O26" s="7">
        <v>561.22</v>
      </c>
      <c r="P26" s="8">
        <v>4.8420000000000001E-5</v>
      </c>
      <c r="Q26" s="8">
        <v>9.1999999999999998E-3</v>
      </c>
      <c r="R26" s="8">
        <v>5.0000000000000001E-3</v>
      </c>
    </row>
    <row r="27" spans="2:18">
      <c r="B27" s="6" t="s">
        <v>135</v>
      </c>
      <c r="C27" s="17">
        <v>1175777</v>
      </c>
      <c r="D27" s="18" t="s">
        <v>123</v>
      </c>
      <c r="E27" s="6"/>
      <c r="F27" s="6"/>
      <c r="G27" s="6"/>
      <c r="H27" s="25">
        <v>1.33</v>
      </c>
      <c r="I27" s="6" t="s">
        <v>96</v>
      </c>
      <c r="J27" s="8">
        <v>4.0000000000000001E-3</v>
      </c>
      <c r="K27" s="8">
        <v>4.3900000000000002E-2</v>
      </c>
      <c r="L27" s="7">
        <v>10285875</v>
      </c>
      <c r="M27" s="7">
        <v>95.18</v>
      </c>
      <c r="N27" s="7">
        <v>0</v>
      </c>
      <c r="O27" s="7">
        <v>9790.1</v>
      </c>
      <c r="P27" s="8">
        <v>5.9999999999999995E-4</v>
      </c>
      <c r="Q27" s="8">
        <v>0.16089999999999999</v>
      </c>
      <c r="R27" s="8">
        <v>8.7900000000000006E-2</v>
      </c>
    </row>
    <row r="28" spans="2:18">
      <c r="B28" s="6" t="s">
        <v>136</v>
      </c>
      <c r="C28" s="17">
        <v>1125400</v>
      </c>
      <c r="D28" s="18" t="s">
        <v>123</v>
      </c>
      <c r="E28" s="6"/>
      <c r="F28" s="6"/>
      <c r="G28" s="6"/>
      <c r="H28" s="25">
        <v>12.46</v>
      </c>
      <c r="I28" s="6" t="s">
        <v>96</v>
      </c>
      <c r="J28" s="8">
        <v>5.5E-2</v>
      </c>
      <c r="K28" s="8">
        <v>3.9899999999999998E-2</v>
      </c>
      <c r="L28" s="7">
        <v>600000</v>
      </c>
      <c r="M28" s="7">
        <v>121.8</v>
      </c>
      <c r="N28" s="7">
        <v>0</v>
      </c>
      <c r="O28" s="7">
        <v>730.8</v>
      </c>
      <c r="P28" s="8">
        <v>3.163E-5</v>
      </c>
      <c r="Q28" s="8">
        <v>1.2E-2</v>
      </c>
      <c r="R28" s="8">
        <v>6.6E-3</v>
      </c>
    </row>
    <row r="29" spans="2:18">
      <c r="B29" s="6" t="s">
        <v>137</v>
      </c>
      <c r="C29" s="17">
        <v>1130848</v>
      </c>
      <c r="D29" s="18" t="s">
        <v>123</v>
      </c>
      <c r="E29" s="6"/>
      <c r="F29" s="6"/>
      <c r="G29" s="6"/>
      <c r="H29" s="25">
        <v>0.76</v>
      </c>
      <c r="I29" s="6" t="s">
        <v>96</v>
      </c>
      <c r="J29" s="8">
        <v>3.7499999999999999E-2</v>
      </c>
      <c r="K29" s="8">
        <v>4.48E-2</v>
      </c>
      <c r="L29" s="7">
        <v>6196554</v>
      </c>
      <c r="M29" s="7">
        <v>100.38</v>
      </c>
      <c r="N29" s="7">
        <v>0</v>
      </c>
      <c r="O29" s="7">
        <v>6220.1</v>
      </c>
      <c r="P29" s="8">
        <v>2.9999999999999997E-4</v>
      </c>
      <c r="Q29" s="8">
        <v>0.1022</v>
      </c>
      <c r="R29" s="8">
        <v>5.5800000000000002E-2</v>
      </c>
    </row>
    <row r="30" spans="2:18">
      <c r="B30" s="6" t="s">
        <v>138</v>
      </c>
      <c r="C30" s="17">
        <v>1140193</v>
      </c>
      <c r="D30" s="18" t="s">
        <v>123</v>
      </c>
      <c r="E30" s="6"/>
      <c r="F30" s="6"/>
      <c r="G30" s="6"/>
      <c r="H30" s="25">
        <v>15.78</v>
      </c>
      <c r="I30" s="6" t="s">
        <v>96</v>
      </c>
      <c r="J30" s="8">
        <v>3.7499999999999999E-2</v>
      </c>
      <c r="K30" s="8">
        <v>4.0599999999999997E-2</v>
      </c>
      <c r="L30" s="7">
        <v>8182382</v>
      </c>
      <c r="M30" s="7">
        <v>96.3</v>
      </c>
      <c r="N30" s="7">
        <v>0</v>
      </c>
      <c r="O30" s="7">
        <v>7879.63</v>
      </c>
      <c r="P30" s="8">
        <v>2.9999999999999997E-4</v>
      </c>
      <c r="Q30" s="8">
        <v>0.1295</v>
      </c>
      <c r="R30" s="8">
        <v>7.0699999999999999E-2</v>
      </c>
    </row>
    <row r="31" spans="2:18">
      <c r="B31" s="6" t="s">
        <v>139</v>
      </c>
      <c r="C31" s="17">
        <v>1099456</v>
      </c>
      <c r="D31" s="18" t="s">
        <v>123</v>
      </c>
      <c r="E31" s="6"/>
      <c r="F31" s="6"/>
      <c r="G31" s="6"/>
      <c r="H31" s="25">
        <v>3.01</v>
      </c>
      <c r="I31" s="6" t="s">
        <v>96</v>
      </c>
      <c r="J31" s="8">
        <v>6.25E-2</v>
      </c>
      <c r="K31" s="8">
        <v>3.95E-2</v>
      </c>
      <c r="L31" s="7">
        <v>3176696</v>
      </c>
      <c r="M31" s="7">
        <v>111.17</v>
      </c>
      <c r="N31" s="7">
        <v>0</v>
      </c>
      <c r="O31" s="7">
        <v>3531.53</v>
      </c>
      <c r="P31" s="8">
        <v>2.0000000000000001E-4</v>
      </c>
      <c r="Q31" s="8">
        <v>5.8000000000000003E-2</v>
      </c>
      <c r="R31" s="8">
        <v>3.1699999999999999E-2</v>
      </c>
    </row>
    <row r="32" spans="2:18">
      <c r="B32" s="13" t="s">
        <v>140</v>
      </c>
      <c r="C32" s="14"/>
      <c r="D32" s="21"/>
      <c r="E32" s="13"/>
      <c r="F32" s="13"/>
      <c r="G32" s="13"/>
      <c r="H32" s="24">
        <v>0</v>
      </c>
      <c r="I32" s="13"/>
      <c r="K32" s="16">
        <v>0</v>
      </c>
      <c r="L32" s="15">
        <v>0</v>
      </c>
      <c r="O32" s="15">
        <v>0</v>
      </c>
      <c r="Q32" s="16">
        <v>0</v>
      </c>
      <c r="R32" s="16">
        <v>0</v>
      </c>
    </row>
    <row r="33" spans="2:18">
      <c r="B33" s="13" t="s">
        <v>141</v>
      </c>
      <c r="C33" s="14"/>
      <c r="D33" s="21"/>
      <c r="E33" s="13"/>
      <c r="F33" s="13"/>
      <c r="G33" s="13"/>
      <c r="H33" s="26"/>
      <c r="I33" s="13"/>
      <c r="L33" s="15">
        <v>0</v>
      </c>
      <c r="O33" s="15">
        <v>0</v>
      </c>
      <c r="Q33" s="16">
        <v>0</v>
      </c>
      <c r="R33" s="16">
        <v>0</v>
      </c>
    </row>
    <row r="34" spans="2:18">
      <c r="B34" s="3" t="s">
        <v>103</v>
      </c>
      <c r="C34" s="12"/>
      <c r="D34" s="20"/>
      <c r="E34" s="3"/>
      <c r="F34" s="3"/>
      <c r="G34" s="3"/>
      <c r="H34" s="26"/>
      <c r="I34" s="3"/>
      <c r="L34" s="9">
        <v>0</v>
      </c>
      <c r="O34" s="9">
        <v>0</v>
      </c>
      <c r="Q34" s="10">
        <v>0</v>
      </c>
      <c r="R34" s="10">
        <v>0</v>
      </c>
    </row>
    <row r="35" spans="2:18">
      <c r="B35" s="13" t="s">
        <v>142</v>
      </c>
      <c r="C35" s="14"/>
      <c r="D35" s="21"/>
      <c r="E35" s="13"/>
      <c r="F35" s="13"/>
      <c r="G35" s="13"/>
      <c r="H35" s="24">
        <v>0</v>
      </c>
      <c r="I35" s="13"/>
      <c r="K35" s="16">
        <v>0</v>
      </c>
      <c r="L35" s="15">
        <v>0</v>
      </c>
      <c r="O35" s="15">
        <v>0</v>
      </c>
      <c r="Q35" s="16">
        <v>0</v>
      </c>
      <c r="R35" s="16">
        <v>0</v>
      </c>
    </row>
    <row r="36" spans="2:18">
      <c r="B36" s="13" t="s">
        <v>143</v>
      </c>
      <c r="C36" s="14"/>
      <c r="D36" s="21"/>
      <c r="E36" s="13"/>
      <c r="F36" s="13"/>
      <c r="G36" s="13"/>
      <c r="H36" s="24">
        <v>0</v>
      </c>
      <c r="I36" s="13"/>
      <c r="K36" s="16">
        <v>0</v>
      </c>
      <c r="L36" s="15">
        <v>0</v>
      </c>
      <c r="O36" s="15">
        <v>0</v>
      </c>
      <c r="Q36" s="16">
        <v>0</v>
      </c>
      <c r="R36" s="16">
        <v>0</v>
      </c>
    </row>
    <row r="39" spans="2:18">
      <c r="B39" s="6" t="s">
        <v>104</v>
      </c>
      <c r="C39" s="17"/>
      <c r="D39" s="18"/>
      <c r="E39" s="6"/>
      <c r="F39" s="6"/>
      <c r="G39" s="6"/>
      <c r="I39" s="6"/>
    </row>
    <row r="43" spans="2:18">
      <c r="B43" s="5" t="s">
        <v>76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508</v>
      </c>
    </row>
    <row r="7" spans="2:16">
      <c r="B7" s="3" t="s">
        <v>78</v>
      </c>
      <c r="C7" s="3" t="s">
        <v>79</v>
      </c>
      <c r="D7" s="3" t="s">
        <v>146</v>
      </c>
      <c r="E7" s="3" t="s">
        <v>81</v>
      </c>
      <c r="F7" s="3" t="s">
        <v>82</v>
      </c>
      <c r="G7" s="3" t="s">
        <v>108</v>
      </c>
      <c r="H7" s="3" t="s">
        <v>109</v>
      </c>
      <c r="I7" s="3" t="s">
        <v>83</v>
      </c>
      <c r="J7" s="3" t="s">
        <v>84</v>
      </c>
      <c r="K7" s="3" t="s">
        <v>502</v>
      </c>
      <c r="L7" s="3" t="s">
        <v>110</v>
      </c>
      <c r="M7" s="3" t="s">
        <v>503</v>
      </c>
      <c r="N7" s="3" t="s">
        <v>112</v>
      </c>
      <c r="O7" s="3" t="s">
        <v>113</v>
      </c>
      <c r="P7" s="3" t="s">
        <v>114</v>
      </c>
    </row>
    <row r="8" spans="2:16">
      <c r="B8" s="4"/>
      <c r="C8" s="4"/>
      <c r="D8" s="4"/>
      <c r="E8" s="4"/>
      <c r="F8" s="4"/>
      <c r="G8" s="4" t="s">
        <v>115</v>
      </c>
      <c r="H8" s="4" t="s">
        <v>116</v>
      </c>
      <c r="I8" s="4"/>
      <c r="J8" s="4" t="s">
        <v>89</v>
      </c>
      <c r="K8" s="4" t="s">
        <v>89</v>
      </c>
      <c r="L8" s="4" t="s">
        <v>117</v>
      </c>
      <c r="M8" s="4" t="s">
        <v>90</v>
      </c>
      <c r="N8" s="4" t="s">
        <v>89</v>
      </c>
      <c r="O8" s="4" t="s">
        <v>89</v>
      </c>
      <c r="P8" s="4" t="s">
        <v>89</v>
      </c>
    </row>
    <row r="10" spans="2:16">
      <c r="B10" s="3" t="s">
        <v>509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507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148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128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149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341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151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152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104</v>
      </c>
      <c r="C21" s="17"/>
      <c r="D21" s="6"/>
      <c r="E21" s="6"/>
      <c r="F21" s="6"/>
      <c r="G21" s="6"/>
      <c r="I21" s="6"/>
    </row>
    <row r="25" spans="2:16">
      <c r="B25" s="5" t="s">
        <v>76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105</v>
      </c>
    </row>
    <row r="7" spans="2:21" ht="15.75">
      <c r="B7" s="2" t="s">
        <v>144</v>
      </c>
    </row>
    <row r="8" spans="2:21">
      <c r="B8" s="3" t="s">
        <v>78</v>
      </c>
      <c r="C8" s="3" t="s">
        <v>79</v>
      </c>
      <c r="D8" s="3" t="s">
        <v>107</v>
      </c>
      <c r="E8" s="3" t="s">
        <v>145</v>
      </c>
      <c r="F8" s="3" t="s">
        <v>80</v>
      </c>
      <c r="G8" s="3" t="s">
        <v>146</v>
      </c>
      <c r="H8" s="3" t="s">
        <v>81</v>
      </c>
      <c r="I8" s="3" t="s">
        <v>82</v>
      </c>
      <c r="J8" s="3" t="s">
        <v>108</v>
      </c>
      <c r="K8" s="3" t="s">
        <v>109</v>
      </c>
      <c r="L8" s="3" t="s">
        <v>83</v>
      </c>
      <c r="M8" s="3" t="s">
        <v>84</v>
      </c>
      <c r="N8" s="3" t="s">
        <v>85</v>
      </c>
      <c r="O8" s="3" t="s">
        <v>110</v>
      </c>
      <c r="P8" s="3" t="s">
        <v>43</v>
      </c>
      <c r="Q8" s="3" t="s">
        <v>111</v>
      </c>
      <c r="R8" s="3" t="s">
        <v>86</v>
      </c>
      <c r="S8" s="3" t="s">
        <v>112</v>
      </c>
      <c r="T8" s="3" t="s">
        <v>113</v>
      </c>
      <c r="U8" s="3" t="s">
        <v>114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115</v>
      </c>
      <c r="K9" s="4" t="s">
        <v>116</v>
      </c>
      <c r="L9" s="4"/>
      <c r="M9" s="4" t="s">
        <v>89</v>
      </c>
      <c r="N9" s="4" t="s">
        <v>89</v>
      </c>
      <c r="O9" s="4" t="s">
        <v>117</v>
      </c>
      <c r="P9" s="4" t="s">
        <v>118</v>
      </c>
      <c r="Q9" s="4" t="s">
        <v>90</v>
      </c>
      <c r="R9" s="4" t="s">
        <v>90</v>
      </c>
      <c r="S9" s="4" t="s">
        <v>89</v>
      </c>
      <c r="T9" s="4" t="s">
        <v>89</v>
      </c>
      <c r="U9" s="4" t="s">
        <v>89</v>
      </c>
    </row>
    <row r="11" spans="2:21">
      <c r="B11" s="3" t="s">
        <v>147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92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148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128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149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150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151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152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104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76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65"/>
  <sheetViews>
    <sheetView rightToLeft="1" workbookViewId="0">
      <selection activeCell="M14" sqref="M14:M53"/>
    </sheetView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21.7109375" customWidth="1"/>
    <col min="8" max="8" width="9.7109375" customWidth="1"/>
    <col min="9" max="9" width="12.7109375" customWidth="1"/>
    <col min="10" max="10" width="14.7109375" customWidth="1"/>
    <col min="11" max="11" width="8.7109375" customWidth="1"/>
    <col min="12" max="12" width="11.7109375" customWidth="1"/>
    <col min="13" max="13" width="14.7109375" customWidth="1"/>
    <col min="14" max="15" width="16.7109375" customWidth="1"/>
    <col min="16" max="16" width="9.7109375" customWidth="1"/>
    <col min="17" max="17" width="21.7109375" customWidth="1"/>
    <col min="18" max="18" width="12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105</v>
      </c>
    </row>
    <row r="7" spans="2:21" ht="15.75">
      <c r="B7" s="2" t="s">
        <v>153</v>
      </c>
    </row>
    <row r="8" spans="2:21">
      <c r="B8" s="3" t="s">
        <v>78</v>
      </c>
      <c r="C8" s="3" t="s">
        <v>79</v>
      </c>
      <c r="D8" s="3" t="s">
        <v>107</v>
      </c>
      <c r="E8" s="3" t="s">
        <v>145</v>
      </c>
      <c r="F8" s="3" t="s">
        <v>80</v>
      </c>
      <c r="G8" s="3" t="s">
        <v>146</v>
      </c>
      <c r="H8" s="3" t="s">
        <v>81</v>
      </c>
      <c r="I8" s="3" t="s">
        <v>82</v>
      </c>
      <c r="J8" s="3" t="s">
        <v>108</v>
      </c>
      <c r="K8" s="3" t="s">
        <v>109</v>
      </c>
      <c r="L8" s="3" t="s">
        <v>83</v>
      </c>
      <c r="M8" s="3" t="s">
        <v>84</v>
      </c>
      <c r="N8" s="3" t="s">
        <v>85</v>
      </c>
      <c r="O8" s="3" t="s">
        <v>110</v>
      </c>
      <c r="P8" s="3" t="s">
        <v>43</v>
      </c>
      <c r="Q8" s="3" t="s">
        <v>111</v>
      </c>
      <c r="R8" s="3" t="s">
        <v>86</v>
      </c>
      <c r="S8" s="3" t="s">
        <v>112</v>
      </c>
      <c r="T8" s="3" t="s">
        <v>113</v>
      </c>
      <c r="U8" s="3" t="s">
        <v>114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115</v>
      </c>
      <c r="K9" s="4" t="s">
        <v>116</v>
      </c>
      <c r="L9" s="4"/>
      <c r="M9" s="4" t="s">
        <v>89</v>
      </c>
      <c r="N9" s="4" t="s">
        <v>89</v>
      </c>
      <c r="O9" s="4" t="s">
        <v>117</v>
      </c>
      <c r="P9" s="4" t="s">
        <v>118</v>
      </c>
      <c r="Q9" s="4" t="s">
        <v>90</v>
      </c>
      <c r="R9" s="4" t="s">
        <v>90</v>
      </c>
      <c r="S9" s="4" t="s">
        <v>89</v>
      </c>
      <c r="T9" s="4" t="s">
        <v>89</v>
      </c>
      <c r="U9" s="4" t="s">
        <v>89</v>
      </c>
    </row>
    <row r="11" spans="2:21">
      <c r="B11" s="3" t="s">
        <v>154</v>
      </c>
      <c r="C11" s="12"/>
      <c r="D11" s="20"/>
      <c r="E11" s="3"/>
      <c r="F11" s="3"/>
      <c r="G11" s="3"/>
      <c r="H11" s="3"/>
      <c r="I11" s="3"/>
      <c r="J11" s="3"/>
      <c r="K11" s="28">
        <v>3.14</v>
      </c>
      <c r="L11" s="3"/>
      <c r="N11" s="10">
        <v>4.4200000000000003E-2</v>
      </c>
      <c r="O11" s="9">
        <v>14656139.42</v>
      </c>
      <c r="R11" s="9">
        <v>15730.58</v>
      </c>
      <c r="T11" s="10">
        <v>1</v>
      </c>
      <c r="U11" s="10">
        <v>0.14119999999999999</v>
      </c>
    </row>
    <row r="12" spans="2:21">
      <c r="B12" s="3" t="s">
        <v>92</v>
      </c>
      <c r="C12" s="12"/>
      <c r="D12" s="20"/>
      <c r="E12" s="3"/>
      <c r="F12" s="3"/>
      <c r="G12" s="3"/>
      <c r="H12" s="3"/>
      <c r="I12" s="3"/>
      <c r="J12" s="3"/>
      <c r="K12" s="28">
        <v>3.14</v>
      </c>
      <c r="L12" s="3"/>
      <c r="N12" s="10">
        <v>4.4200000000000003E-2</v>
      </c>
      <c r="O12" s="9">
        <v>14656139.42</v>
      </c>
      <c r="R12" s="9">
        <v>15730.58</v>
      </c>
      <c r="T12" s="10">
        <v>1</v>
      </c>
      <c r="U12" s="10">
        <v>0.14119999999999999</v>
      </c>
    </row>
    <row r="13" spans="2:21">
      <c r="B13" s="13" t="s">
        <v>148</v>
      </c>
      <c r="C13" s="14"/>
      <c r="D13" s="21"/>
      <c r="E13" s="13"/>
      <c r="F13" s="13"/>
      <c r="G13" s="13"/>
      <c r="H13" s="13"/>
      <c r="I13" s="13"/>
      <c r="J13" s="13"/>
      <c r="K13" s="29">
        <v>3.5</v>
      </c>
      <c r="L13" s="13"/>
      <c r="N13" s="16">
        <v>3.9399999999999998E-2</v>
      </c>
      <c r="O13" s="15">
        <v>8942240.7300000004</v>
      </c>
      <c r="R13" s="15">
        <v>9879.43</v>
      </c>
      <c r="T13" s="16">
        <v>0.628</v>
      </c>
      <c r="U13" s="16">
        <v>8.8700000000000001E-2</v>
      </c>
    </row>
    <row r="14" spans="2:21">
      <c r="B14" s="6" t="s">
        <v>155</v>
      </c>
      <c r="C14" s="17">
        <v>7480304</v>
      </c>
      <c r="D14" s="18" t="s">
        <v>123</v>
      </c>
      <c r="E14" s="6"/>
      <c r="F14" s="18">
        <v>520029935</v>
      </c>
      <c r="G14" s="6" t="s">
        <v>156</v>
      </c>
      <c r="H14" s="6" t="s">
        <v>157</v>
      </c>
      <c r="I14" s="6" t="s">
        <v>95</v>
      </c>
      <c r="J14" s="6"/>
      <c r="K14" s="30">
        <v>4.46</v>
      </c>
      <c r="L14" s="6" t="s">
        <v>96</v>
      </c>
      <c r="M14" s="8">
        <v>2E-3</v>
      </c>
      <c r="N14" s="8">
        <v>2.01E-2</v>
      </c>
      <c r="O14" s="7">
        <v>280000</v>
      </c>
      <c r="P14" s="7">
        <v>99.45</v>
      </c>
      <c r="Q14" s="7">
        <v>0</v>
      </c>
      <c r="R14" s="7">
        <v>278.45999999999998</v>
      </c>
      <c r="S14" s="8">
        <v>1E-4</v>
      </c>
      <c r="T14" s="8">
        <v>1.77E-2</v>
      </c>
      <c r="U14" s="8">
        <v>2.5000000000000001E-3</v>
      </c>
    </row>
    <row r="15" spans="2:21">
      <c r="B15" s="6" t="s">
        <v>158</v>
      </c>
      <c r="C15" s="17">
        <v>2310498</v>
      </c>
      <c r="D15" s="18" t="s">
        <v>123</v>
      </c>
      <c r="E15" s="6"/>
      <c r="F15" s="18">
        <v>520032046</v>
      </c>
      <c r="G15" s="6" t="s">
        <v>156</v>
      </c>
      <c r="H15" s="6" t="s">
        <v>157</v>
      </c>
      <c r="I15" s="6" t="s">
        <v>95</v>
      </c>
      <c r="J15" s="6"/>
      <c r="K15" s="30">
        <v>5.3</v>
      </c>
      <c r="L15" s="6" t="s">
        <v>96</v>
      </c>
      <c r="M15" s="8">
        <v>1E-3</v>
      </c>
      <c r="N15" s="8">
        <v>1.9800000000000002E-2</v>
      </c>
      <c r="O15" s="7">
        <v>249000</v>
      </c>
      <c r="P15" s="7">
        <v>97.8</v>
      </c>
      <c r="Q15" s="7">
        <v>0</v>
      </c>
      <c r="R15" s="7">
        <v>243.52</v>
      </c>
      <c r="S15" s="8">
        <v>1E-4</v>
      </c>
      <c r="T15" s="8">
        <v>1.55E-2</v>
      </c>
      <c r="U15" s="8">
        <v>2.2000000000000001E-3</v>
      </c>
    </row>
    <row r="16" spans="2:21">
      <c r="B16" s="6" t="s">
        <v>159</v>
      </c>
      <c r="C16" s="17">
        <v>1196807</v>
      </c>
      <c r="D16" s="18" t="s">
        <v>123</v>
      </c>
      <c r="E16" s="6"/>
      <c r="F16" s="18">
        <v>520032046</v>
      </c>
      <c r="G16" s="6" t="s">
        <v>156</v>
      </c>
      <c r="H16" s="6" t="s">
        <v>157</v>
      </c>
      <c r="I16" s="6" t="s">
        <v>95</v>
      </c>
      <c r="J16" s="6"/>
      <c r="K16" s="30">
        <v>5.14</v>
      </c>
      <c r="L16" s="6" t="s">
        <v>96</v>
      </c>
      <c r="M16" s="8">
        <v>2.06E-2</v>
      </c>
      <c r="N16" s="8">
        <v>2.0299999999999999E-2</v>
      </c>
      <c r="O16" s="7">
        <v>280000</v>
      </c>
      <c r="P16" s="7">
        <v>100.42</v>
      </c>
      <c r="Q16" s="7">
        <v>0</v>
      </c>
      <c r="R16" s="7">
        <v>281.18</v>
      </c>
      <c r="S16" s="8">
        <v>1E-4</v>
      </c>
      <c r="T16" s="8">
        <v>1.7899999999999999E-2</v>
      </c>
      <c r="U16" s="8">
        <v>2.5000000000000001E-3</v>
      </c>
    </row>
    <row r="17" spans="2:21">
      <c r="B17" s="6" t="s">
        <v>160</v>
      </c>
      <c r="C17" s="17">
        <v>2310324</v>
      </c>
      <c r="D17" s="18" t="s">
        <v>123</v>
      </c>
      <c r="E17" s="6"/>
      <c r="F17" s="18">
        <v>520032046</v>
      </c>
      <c r="G17" s="6" t="s">
        <v>156</v>
      </c>
      <c r="H17" s="6" t="s">
        <v>157</v>
      </c>
      <c r="I17" s="6" t="s">
        <v>95</v>
      </c>
      <c r="J17" s="6"/>
      <c r="K17" s="30">
        <v>0.33</v>
      </c>
      <c r="L17" s="6" t="s">
        <v>96</v>
      </c>
      <c r="M17" s="8">
        <v>1E-3</v>
      </c>
      <c r="N17" s="8">
        <v>3.0300000000000001E-2</v>
      </c>
      <c r="O17" s="7">
        <v>550000</v>
      </c>
      <c r="P17" s="7">
        <v>108.82</v>
      </c>
      <c r="Q17" s="7">
        <v>0</v>
      </c>
      <c r="R17" s="7">
        <v>598.51</v>
      </c>
      <c r="S17" s="8">
        <v>2.0000000000000001E-4</v>
      </c>
      <c r="T17" s="8">
        <v>3.7999999999999999E-2</v>
      </c>
      <c r="U17" s="8">
        <v>5.4000000000000003E-3</v>
      </c>
    </row>
    <row r="18" spans="2:21">
      <c r="B18" s="6" t="s">
        <v>161</v>
      </c>
      <c r="C18" s="17">
        <v>6000285</v>
      </c>
      <c r="D18" s="18" t="s">
        <v>123</v>
      </c>
      <c r="E18" s="6"/>
      <c r="F18" s="18">
        <v>520000472</v>
      </c>
      <c r="G18" s="6" t="s">
        <v>162</v>
      </c>
      <c r="H18" s="6" t="s">
        <v>163</v>
      </c>
      <c r="I18" s="6" t="s">
        <v>164</v>
      </c>
      <c r="J18" s="6"/>
      <c r="K18" s="30">
        <v>6.84</v>
      </c>
      <c r="L18" s="6" t="s">
        <v>96</v>
      </c>
      <c r="M18" s="8">
        <v>2.3900000000000001E-2</v>
      </c>
      <c r="N18" s="8">
        <v>2.41E-2</v>
      </c>
      <c r="O18" s="7">
        <v>220000</v>
      </c>
      <c r="P18" s="7">
        <v>110.8</v>
      </c>
      <c r="Q18" s="7">
        <v>0</v>
      </c>
      <c r="R18" s="7">
        <v>243.76</v>
      </c>
      <c r="S18" s="8">
        <v>1E-4</v>
      </c>
      <c r="T18" s="8">
        <v>1.55E-2</v>
      </c>
      <c r="U18" s="8">
        <v>2.2000000000000001E-3</v>
      </c>
    </row>
    <row r="19" spans="2:21">
      <c r="B19" s="6" t="s">
        <v>165</v>
      </c>
      <c r="C19" s="17">
        <v>6000392</v>
      </c>
      <c r="D19" s="18" t="s">
        <v>123</v>
      </c>
      <c r="E19" s="6"/>
      <c r="F19" s="18">
        <v>520000472</v>
      </c>
      <c r="G19" s="6" t="s">
        <v>162</v>
      </c>
      <c r="H19" s="6" t="s">
        <v>163</v>
      </c>
      <c r="I19" s="6" t="s">
        <v>164</v>
      </c>
      <c r="J19" s="6"/>
      <c r="K19" s="30">
        <v>11.91</v>
      </c>
      <c r="L19" s="6" t="s">
        <v>96</v>
      </c>
      <c r="M19" s="8">
        <v>1.2500000000000001E-2</v>
      </c>
      <c r="N19" s="8">
        <v>2.5600000000000001E-2</v>
      </c>
      <c r="O19" s="7">
        <v>370000</v>
      </c>
      <c r="P19" s="7">
        <v>93.45</v>
      </c>
      <c r="Q19" s="7">
        <v>0</v>
      </c>
      <c r="R19" s="7">
        <v>345.77</v>
      </c>
      <c r="S19" s="8">
        <v>1E-4</v>
      </c>
      <c r="T19" s="8">
        <v>2.1999999999999999E-2</v>
      </c>
      <c r="U19" s="8">
        <v>3.0999999999999999E-3</v>
      </c>
    </row>
    <row r="20" spans="2:21">
      <c r="B20" s="6" t="s">
        <v>166</v>
      </c>
      <c r="C20" s="17">
        <v>1196781</v>
      </c>
      <c r="D20" s="18" t="s">
        <v>123</v>
      </c>
      <c r="E20" s="6"/>
      <c r="F20" s="18">
        <v>520000472</v>
      </c>
      <c r="G20" s="6" t="s">
        <v>162</v>
      </c>
      <c r="H20" s="6" t="s">
        <v>163</v>
      </c>
      <c r="I20" s="6" t="s">
        <v>164</v>
      </c>
      <c r="J20" s="6"/>
      <c r="K20" s="30">
        <v>8.6999999999999993</v>
      </c>
      <c r="L20" s="6" t="s">
        <v>96</v>
      </c>
      <c r="M20" s="8">
        <v>0.03</v>
      </c>
      <c r="N20" s="8">
        <v>2.4500000000000001E-2</v>
      </c>
      <c r="O20" s="7">
        <v>277000</v>
      </c>
      <c r="P20" s="7">
        <v>105.31</v>
      </c>
      <c r="Q20" s="7">
        <v>0</v>
      </c>
      <c r="R20" s="7">
        <v>291.70999999999998</v>
      </c>
      <c r="S20" s="8">
        <v>2.0000000000000001E-4</v>
      </c>
      <c r="T20" s="8">
        <v>1.8499999999999999E-2</v>
      </c>
      <c r="U20" s="8">
        <v>2.5999999999999999E-3</v>
      </c>
    </row>
    <row r="21" spans="2:21">
      <c r="B21" s="6" t="s">
        <v>167</v>
      </c>
      <c r="C21" s="17">
        <v>1138650</v>
      </c>
      <c r="D21" s="18" t="s">
        <v>123</v>
      </c>
      <c r="E21" s="6"/>
      <c r="F21" s="18">
        <v>510960719</v>
      </c>
      <c r="G21" s="6" t="s">
        <v>168</v>
      </c>
      <c r="H21" s="6" t="s">
        <v>163</v>
      </c>
      <c r="I21" s="6" t="s">
        <v>164</v>
      </c>
      <c r="J21" s="6"/>
      <c r="K21" s="30">
        <v>3.61</v>
      </c>
      <c r="L21" s="6" t="s">
        <v>96</v>
      </c>
      <c r="M21" s="8">
        <v>1.34E-2</v>
      </c>
      <c r="N21" s="8">
        <v>2.6200000000000001E-2</v>
      </c>
      <c r="O21" s="7">
        <v>401185.8</v>
      </c>
      <c r="P21" s="7">
        <v>106.9</v>
      </c>
      <c r="Q21" s="7">
        <v>35.29</v>
      </c>
      <c r="R21" s="7">
        <v>464.16</v>
      </c>
      <c r="S21" s="8">
        <v>1E-4</v>
      </c>
      <c r="T21" s="8">
        <v>2.9499999999999998E-2</v>
      </c>
      <c r="U21" s="8">
        <v>4.1999999999999997E-3</v>
      </c>
    </row>
    <row r="22" spans="2:21">
      <c r="B22" s="6" t="s">
        <v>169</v>
      </c>
      <c r="C22" s="17">
        <v>1133149</v>
      </c>
      <c r="D22" s="18" t="s">
        <v>123</v>
      </c>
      <c r="E22" s="6"/>
      <c r="F22" s="18">
        <v>520026683</v>
      </c>
      <c r="G22" s="6" t="s">
        <v>168</v>
      </c>
      <c r="H22" s="6" t="s">
        <v>170</v>
      </c>
      <c r="I22" s="6" t="s">
        <v>95</v>
      </c>
      <c r="J22" s="6"/>
      <c r="K22" s="30">
        <v>2.78</v>
      </c>
      <c r="L22" s="6" t="s">
        <v>96</v>
      </c>
      <c r="M22" s="8">
        <v>3.2000000000000001E-2</v>
      </c>
      <c r="N22" s="8">
        <v>2.6200000000000001E-2</v>
      </c>
      <c r="O22" s="7">
        <v>155200</v>
      </c>
      <c r="P22" s="7">
        <v>111.95</v>
      </c>
      <c r="Q22" s="7">
        <v>49.61</v>
      </c>
      <c r="R22" s="7">
        <v>223.36</v>
      </c>
      <c r="S22" s="8">
        <v>1E-4</v>
      </c>
      <c r="T22" s="8">
        <v>1.4200000000000001E-2</v>
      </c>
      <c r="U22" s="8">
        <v>2E-3</v>
      </c>
    </row>
    <row r="23" spans="2:21">
      <c r="B23" s="6" t="s">
        <v>171</v>
      </c>
      <c r="C23" s="17">
        <v>1138924</v>
      </c>
      <c r="D23" s="18" t="s">
        <v>123</v>
      </c>
      <c r="E23" s="6"/>
      <c r="F23" s="18">
        <v>513623314</v>
      </c>
      <c r="G23" s="6" t="s">
        <v>168</v>
      </c>
      <c r="H23" s="6" t="s">
        <v>170</v>
      </c>
      <c r="I23" s="6" t="s">
        <v>95</v>
      </c>
      <c r="J23" s="6"/>
      <c r="K23" s="30">
        <v>2.5099999999999998</v>
      </c>
      <c r="L23" s="6" t="s">
        <v>96</v>
      </c>
      <c r="M23" s="8">
        <v>1.34E-2</v>
      </c>
      <c r="N23" s="8">
        <v>2.4799999999999999E-2</v>
      </c>
      <c r="O23" s="7">
        <v>393813.7</v>
      </c>
      <c r="P23" s="7">
        <v>108.78</v>
      </c>
      <c r="Q23" s="7">
        <v>0</v>
      </c>
      <c r="R23" s="7">
        <v>428.39</v>
      </c>
      <c r="S23" s="8">
        <v>6.9999999999999999E-4</v>
      </c>
      <c r="T23" s="8">
        <v>2.7199999999999998E-2</v>
      </c>
      <c r="U23" s="8">
        <v>3.8E-3</v>
      </c>
    </row>
    <row r="24" spans="2:21">
      <c r="B24" s="6" t="s">
        <v>172</v>
      </c>
      <c r="C24" s="17">
        <v>3230372</v>
      </c>
      <c r="D24" s="18" t="s">
        <v>123</v>
      </c>
      <c r="E24" s="6"/>
      <c r="F24" s="18">
        <v>520037789</v>
      </c>
      <c r="G24" s="6" t="s">
        <v>168</v>
      </c>
      <c r="H24" s="6" t="s">
        <v>170</v>
      </c>
      <c r="I24" s="6" t="s">
        <v>95</v>
      </c>
      <c r="J24" s="6"/>
      <c r="K24" s="30">
        <v>4.68</v>
      </c>
      <c r="L24" s="6" t="s">
        <v>96</v>
      </c>
      <c r="M24" s="8">
        <v>6.4999999999999997E-3</v>
      </c>
      <c r="N24" s="8">
        <v>2.4799999999999999E-2</v>
      </c>
      <c r="O24" s="7">
        <v>168191.49</v>
      </c>
      <c r="P24" s="7">
        <v>101.31</v>
      </c>
      <c r="Q24" s="7">
        <v>2.6</v>
      </c>
      <c r="R24" s="7">
        <v>173</v>
      </c>
      <c r="S24" s="8">
        <v>2.9999999999999997E-4</v>
      </c>
      <c r="T24" s="8">
        <v>1.0999999999999999E-2</v>
      </c>
      <c r="U24" s="8">
        <v>1.6000000000000001E-3</v>
      </c>
    </row>
    <row r="25" spans="2:21">
      <c r="B25" s="6" t="s">
        <v>173</v>
      </c>
      <c r="C25" s="17">
        <v>1194638</v>
      </c>
      <c r="D25" s="18" t="s">
        <v>123</v>
      </c>
      <c r="E25" s="6"/>
      <c r="F25" s="18">
        <v>520034364</v>
      </c>
      <c r="G25" s="6" t="s">
        <v>168</v>
      </c>
      <c r="H25" s="6" t="s">
        <v>170</v>
      </c>
      <c r="I25" s="6" t="s">
        <v>95</v>
      </c>
      <c r="J25" s="6"/>
      <c r="K25" s="30">
        <v>7.01</v>
      </c>
      <c r="L25" s="6" t="s">
        <v>96</v>
      </c>
      <c r="M25" s="8">
        <v>3.61E-2</v>
      </c>
      <c r="N25" s="8">
        <v>3.15E-2</v>
      </c>
      <c r="O25" s="7">
        <v>109000</v>
      </c>
      <c r="P25" s="7">
        <v>104.74</v>
      </c>
      <c r="Q25" s="7">
        <v>1.05</v>
      </c>
      <c r="R25" s="7">
        <v>115.22</v>
      </c>
      <c r="S25" s="8">
        <v>2.0000000000000001E-4</v>
      </c>
      <c r="T25" s="8">
        <v>7.3000000000000001E-3</v>
      </c>
      <c r="U25" s="8">
        <v>1E-3</v>
      </c>
    </row>
    <row r="26" spans="2:21">
      <c r="B26" s="6" t="s">
        <v>174</v>
      </c>
      <c r="C26" s="17">
        <v>3230273</v>
      </c>
      <c r="D26" s="18" t="s">
        <v>123</v>
      </c>
      <c r="E26" s="6"/>
      <c r="F26" s="18">
        <v>520037789</v>
      </c>
      <c r="G26" s="6" t="s">
        <v>168</v>
      </c>
      <c r="H26" s="6" t="s">
        <v>170</v>
      </c>
      <c r="I26" s="6" t="s">
        <v>95</v>
      </c>
      <c r="J26" s="6"/>
      <c r="K26" s="30">
        <v>4.49</v>
      </c>
      <c r="L26" s="6" t="s">
        <v>96</v>
      </c>
      <c r="M26" s="8">
        <v>2.2499999999999999E-2</v>
      </c>
      <c r="N26" s="8">
        <v>2.7199999999999998E-2</v>
      </c>
      <c r="O26" s="7">
        <v>755628.2</v>
      </c>
      <c r="P26" s="7">
        <v>109.63</v>
      </c>
      <c r="Q26" s="7">
        <v>65.03</v>
      </c>
      <c r="R26" s="7">
        <v>893.43</v>
      </c>
      <c r="S26" s="8">
        <v>8.0000000000000004E-4</v>
      </c>
      <c r="T26" s="8">
        <v>5.6800000000000003E-2</v>
      </c>
      <c r="U26" s="8">
        <v>8.0000000000000002E-3</v>
      </c>
    </row>
    <row r="27" spans="2:21">
      <c r="B27" s="6" t="s">
        <v>175</v>
      </c>
      <c r="C27" s="17">
        <v>3230125</v>
      </c>
      <c r="D27" s="18" t="s">
        <v>123</v>
      </c>
      <c r="E27" s="6"/>
      <c r="F27" s="18">
        <v>520037789</v>
      </c>
      <c r="G27" s="6" t="s">
        <v>168</v>
      </c>
      <c r="H27" s="6" t="s">
        <v>170</v>
      </c>
      <c r="I27" s="6" t="s">
        <v>95</v>
      </c>
      <c r="J27" s="6"/>
      <c r="K27" s="30">
        <v>0.28000000000000003</v>
      </c>
      <c r="L27" s="6" t="s">
        <v>96</v>
      </c>
      <c r="M27" s="8">
        <v>4.9000000000000002E-2</v>
      </c>
      <c r="N27" s="8">
        <v>3.09E-2</v>
      </c>
      <c r="O27" s="7">
        <v>374510</v>
      </c>
      <c r="P27" s="7">
        <v>115.64</v>
      </c>
      <c r="Q27" s="7">
        <v>0</v>
      </c>
      <c r="R27" s="7">
        <v>433.08</v>
      </c>
      <c r="S27" s="8">
        <v>2.8E-3</v>
      </c>
      <c r="T27" s="8">
        <v>2.75E-2</v>
      </c>
      <c r="U27" s="8">
        <v>3.8999999999999998E-3</v>
      </c>
    </row>
    <row r="28" spans="2:21">
      <c r="B28" s="6" t="s">
        <v>176</v>
      </c>
      <c r="C28" s="17">
        <v>3230422</v>
      </c>
      <c r="D28" s="18" t="s">
        <v>123</v>
      </c>
      <c r="E28" s="6"/>
      <c r="F28" s="18">
        <v>520037789</v>
      </c>
      <c r="G28" s="6" t="s">
        <v>168</v>
      </c>
      <c r="H28" s="6" t="s">
        <v>170</v>
      </c>
      <c r="I28" s="6" t="s">
        <v>95</v>
      </c>
      <c r="J28" s="6"/>
      <c r="K28" s="30">
        <v>6.25</v>
      </c>
      <c r="L28" s="6" t="s">
        <v>96</v>
      </c>
      <c r="M28" s="8">
        <v>2.5000000000000001E-3</v>
      </c>
      <c r="N28" s="8">
        <v>2.7199999999999998E-2</v>
      </c>
      <c r="O28" s="7">
        <v>262832.03999999998</v>
      </c>
      <c r="P28" s="7">
        <v>92.99</v>
      </c>
      <c r="Q28" s="7">
        <v>6.56</v>
      </c>
      <c r="R28" s="7">
        <v>250.96</v>
      </c>
      <c r="S28" s="8">
        <v>2.0000000000000001E-4</v>
      </c>
      <c r="T28" s="8">
        <v>1.6E-2</v>
      </c>
      <c r="U28" s="8">
        <v>2.3E-3</v>
      </c>
    </row>
    <row r="29" spans="2:21">
      <c r="B29" s="6" t="s">
        <v>177</v>
      </c>
      <c r="C29" s="17">
        <v>1136753</v>
      </c>
      <c r="D29" s="18" t="s">
        <v>123</v>
      </c>
      <c r="E29" s="6"/>
      <c r="F29" s="18">
        <v>513821488</v>
      </c>
      <c r="G29" s="6" t="s">
        <v>168</v>
      </c>
      <c r="H29" s="6" t="s">
        <v>170</v>
      </c>
      <c r="I29" s="6" t="s">
        <v>95</v>
      </c>
      <c r="J29" s="6"/>
      <c r="K29" s="30">
        <v>3.05</v>
      </c>
      <c r="L29" s="6" t="s">
        <v>96</v>
      </c>
      <c r="M29" s="8">
        <v>0.04</v>
      </c>
      <c r="N29" s="8">
        <v>2.53E-2</v>
      </c>
      <c r="O29" s="7">
        <v>636856.94999999995</v>
      </c>
      <c r="P29" s="7">
        <v>117.41</v>
      </c>
      <c r="Q29" s="7">
        <v>0</v>
      </c>
      <c r="R29" s="7">
        <v>747.73</v>
      </c>
      <c r="S29" s="8">
        <v>6.9999999999999999E-4</v>
      </c>
      <c r="T29" s="8">
        <v>4.7500000000000001E-2</v>
      </c>
      <c r="U29" s="8">
        <v>6.7000000000000002E-3</v>
      </c>
    </row>
    <row r="30" spans="2:21">
      <c r="B30" s="6" t="s">
        <v>178</v>
      </c>
      <c r="C30" s="17">
        <v>7770191</v>
      </c>
      <c r="D30" s="18" t="s">
        <v>123</v>
      </c>
      <c r="E30" s="6"/>
      <c r="F30" s="18">
        <v>520022732</v>
      </c>
      <c r="G30" s="6" t="s">
        <v>179</v>
      </c>
      <c r="H30" s="6" t="s">
        <v>170</v>
      </c>
      <c r="I30" s="6" t="s">
        <v>95</v>
      </c>
      <c r="J30" s="6"/>
      <c r="K30" s="30">
        <v>3.09</v>
      </c>
      <c r="L30" s="6" t="s">
        <v>96</v>
      </c>
      <c r="M30" s="8">
        <v>2.9899999999999999E-2</v>
      </c>
      <c r="N30" s="8">
        <v>2.1499999999999998E-2</v>
      </c>
      <c r="O30" s="7">
        <v>541916.75</v>
      </c>
      <c r="P30" s="7">
        <v>115.48</v>
      </c>
      <c r="Q30" s="7">
        <v>0</v>
      </c>
      <c r="R30" s="7">
        <v>625.80999999999995</v>
      </c>
      <c r="S30" s="8">
        <v>2.5999999999999999E-3</v>
      </c>
      <c r="T30" s="8">
        <v>3.9800000000000002E-2</v>
      </c>
      <c r="U30" s="8">
        <v>5.5999999999999999E-3</v>
      </c>
    </row>
    <row r="31" spans="2:21">
      <c r="B31" s="6" t="s">
        <v>180</v>
      </c>
      <c r="C31" s="17">
        <v>2300184</v>
      </c>
      <c r="D31" s="18" t="s">
        <v>123</v>
      </c>
      <c r="E31" s="6"/>
      <c r="F31" s="18">
        <v>520031931</v>
      </c>
      <c r="G31" s="6" t="s">
        <v>181</v>
      </c>
      <c r="H31" s="6" t="s">
        <v>182</v>
      </c>
      <c r="I31" s="6" t="s">
        <v>95</v>
      </c>
      <c r="J31" s="6"/>
      <c r="K31" s="30">
        <v>1.4</v>
      </c>
      <c r="L31" s="6" t="s">
        <v>96</v>
      </c>
      <c r="M31" s="8">
        <v>2.1999999999999999E-2</v>
      </c>
      <c r="N31" s="8">
        <v>2.4400000000000002E-2</v>
      </c>
      <c r="O31" s="7">
        <v>454732.2</v>
      </c>
      <c r="P31" s="7">
        <v>110.51</v>
      </c>
      <c r="Q31" s="7">
        <v>0</v>
      </c>
      <c r="R31" s="7">
        <v>502.52</v>
      </c>
      <c r="S31" s="8">
        <v>5.9999999999999995E-4</v>
      </c>
      <c r="T31" s="8">
        <v>3.1899999999999998E-2</v>
      </c>
      <c r="U31" s="8">
        <v>4.4999999999999997E-3</v>
      </c>
    </row>
    <row r="32" spans="2:21">
      <c r="B32" s="6" t="s">
        <v>183</v>
      </c>
      <c r="C32" s="17">
        <v>1136084</v>
      </c>
      <c r="D32" s="18" t="s">
        <v>123</v>
      </c>
      <c r="E32" s="6"/>
      <c r="F32" s="18">
        <v>513623314</v>
      </c>
      <c r="G32" s="6" t="s">
        <v>168</v>
      </c>
      <c r="H32" s="6" t="s">
        <v>182</v>
      </c>
      <c r="I32" s="6" t="s">
        <v>95</v>
      </c>
      <c r="J32" s="6"/>
      <c r="K32" s="30">
        <v>1.34</v>
      </c>
      <c r="L32" s="6" t="s">
        <v>96</v>
      </c>
      <c r="M32" s="8">
        <v>2.5000000000000001E-2</v>
      </c>
      <c r="N32" s="8">
        <v>2.75E-2</v>
      </c>
      <c r="O32" s="7">
        <v>233348.1</v>
      </c>
      <c r="P32" s="7">
        <v>110.7</v>
      </c>
      <c r="Q32" s="7">
        <v>0</v>
      </c>
      <c r="R32" s="7">
        <v>258.32</v>
      </c>
      <c r="S32" s="8">
        <v>5.0000000000000001E-4</v>
      </c>
      <c r="T32" s="8">
        <v>1.6400000000000001E-2</v>
      </c>
      <c r="U32" s="8">
        <v>2.3E-3</v>
      </c>
    </row>
    <row r="33" spans="2:21">
      <c r="B33" s="6" t="s">
        <v>184</v>
      </c>
      <c r="C33" s="17">
        <v>1150903</v>
      </c>
      <c r="D33" s="18" t="s">
        <v>123</v>
      </c>
      <c r="E33" s="6"/>
      <c r="F33" s="18">
        <v>512096793</v>
      </c>
      <c r="G33" s="6" t="s">
        <v>168</v>
      </c>
      <c r="H33" s="6" t="s">
        <v>185</v>
      </c>
      <c r="I33" s="6" t="s">
        <v>164</v>
      </c>
      <c r="J33" s="6"/>
      <c r="K33" s="30">
        <v>2.42</v>
      </c>
      <c r="L33" s="6" t="s">
        <v>96</v>
      </c>
      <c r="M33" s="8">
        <v>2.8500000000000001E-2</v>
      </c>
      <c r="N33" s="8">
        <v>3.0099999999999998E-2</v>
      </c>
      <c r="O33" s="7">
        <v>320000</v>
      </c>
      <c r="P33" s="7">
        <v>110.09</v>
      </c>
      <c r="Q33" s="7">
        <v>5.04</v>
      </c>
      <c r="R33" s="7">
        <v>357.32</v>
      </c>
      <c r="S33" s="8">
        <v>1.6999999999999999E-3</v>
      </c>
      <c r="T33" s="8">
        <v>2.2700000000000001E-2</v>
      </c>
      <c r="U33" s="8">
        <v>3.2000000000000002E-3</v>
      </c>
    </row>
    <row r="34" spans="2:21">
      <c r="B34" s="6" t="s">
        <v>186</v>
      </c>
      <c r="C34" s="17">
        <v>1129733</v>
      </c>
      <c r="D34" s="18" t="s">
        <v>123</v>
      </c>
      <c r="E34" s="6"/>
      <c r="F34" s="18">
        <v>520036104</v>
      </c>
      <c r="G34" s="6" t="s">
        <v>187</v>
      </c>
      <c r="H34" s="6" t="s">
        <v>188</v>
      </c>
      <c r="I34" s="6" t="s">
        <v>95</v>
      </c>
      <c r="J34" s="6"/>
      <c r="K34" s="30">
        <v>1.22</v>
      </c>
      <c r="L34" s="6" t="s">
        <v>96</v>
      </c>
      <c r="M34" s="8">
        <v>4.3400000000000001E-2</v>
      </c>
      <c r="N34" s="8">
        <v>5.2499999999999998E-2</v>
      </c>
      <c r="O34" s="7">
        <v>184072</v>
      </c>
      <c r="P34" s="7">
        <v>110.5</v>
      </c>
      <c r="Q34" s="7">
        <v>0</v>
      </c>
      <c r="R34" s="7">
        <v>203.4</v>
      </c>
      <c r="S34" s="8">
        <v>2.0000000000000001E-4</v>
      </c>
      <c r="T34" s="8">
        <v>1.29E-2</v>
      </c>
      <c r="U34" s="8">
        <v>1.8E-3</v>
      </c>
    </row>
    <row r="35" spans="2:21">
      <c r="B35" s="6" t="s">
        <v>189</v>
      </c>
      <c r="C35" s="17">
        <v>1260603</v>
      </c>
      <c r="D35" s="18" t="s">
        <v>123</v>
      </c>
      <c r="E35" s="6"/>
      <c r="F35" s="18">
        <v>520033234</v>
      </c>
      <c r="G35" s="6" t="s">
        <v>190</v>
      </c>
      <c r="H35" s="6" t="s">
        <v>191</v>
      </c>
      <c r="I35" s="6" t="s">
        <v>95</v>
      </c>
      <c r="J35" s="6"/>
      <c r="K35" s="30">
        <v>2.63</v>
      </c>
      <c r="L35" s="6" t="s">
        <v>96</v>
      </c>
      <c r="M35" s="8">
        <v>0.04</v>
      </c>
      <c r="N35" s="8">
        <v>9.3299999999999994E-2</v>
      </c>
      <c r="O35" s="7">
        <v>1724953.5</v>
      </c>
      <c r="P35" s="7">
        <v>96.6</v>
      </c>
      <c r="Q35" s="7">
        <v>253.53</v>
      </c>
      <c r="R35" s="7">
        <v>1919.83</v>
      </c>
      <c r="S35" s="8">
        <v>6.9999999999999999E-4</v>
      </c>
      <c r="T35" s="8">
        <v>0.122</v>
      </c>
      <c r="U35" s="8">
        <v>1.72E-2</v>
      </c>
    </row>
    <row r="36" spans="2:21">
      <c r="B36" s="13" t="s">
        <v>128</v>
      </c>
      <c r="C36" s="14"/>
      <c r="D36" s="21"/>
      <c r="E36" s="13"/>
      <c r="F36" s="13"/>
      <c r="G36" s="13"/>
      <c r="H36" s="13"/>
      <c r="I36" s="13"/>
      <c r="J36" s="13"/>
      <c r="K36" s="29">
        <v>2.52</v>
      </c>
      <c r="L36" s="13"/>
      <c r="M36" s="27"/>
      <c r="N36" s="16">
        <v>5.2299999999999999E-2</v>
      </c>
      <c r="O36" s="15">
        <v>5713898.6900000004</v>
      </c>
      <c r="R36" s="15">
        <v>5851.15</v>
      </c>
      <c r="T36" s="16">
        <v>0.372</v>
      </c>
      <c r="U36" s="16">
        <v>5.2499999999999998E-2</v>
      </c>
    </row>
    <row r="37" spans="2:21">
      <c r="B37" s="6" t="s">
        <v>192</v>
      </c>
      <c r="C37" s="17">
        <v>1178235</v>
      </c>
      <c r="D37" s="18" t="s">
        <v>123</v>
      </c>
      <c r="E37" s="6"/>
      <c r="F37" s="18">
        <v>520043027</v>
      </c>
      <c r="G37" s="6" t="s">
        <v>193</v>
      </c>
      <c r="H37" s="6" t="s">
        <v>170</v>
      </c>
      <c r="I37" s="6" t="s">
        <v>95</v>
      </c>
      <c r="J37" s="6"/>
      <c r="K37" s="30">
        <v>3.33</v>
      </c>
      <c r="L37" s="6" t="s">
        <v>96</v>
      </c>
      <c r="M37" s="8">
        <v>1.0800000000000001E-2</v>
      </c>
      <c r="N37" s="8">
        <v>4.5900000000000003E-2</v>
      </c>
      <c r="O37" s="7">
        <v>385554</v>
      </c>
      <c r="P37" s="7">
        <v>89.09</v>
      </c>
      <c r="Q37" s="7">
        <v>66.69</v>
      </c>
      <c r="R37" s="7">
        <v>410.18</v>
      </c>
      <c r="S37" s="8">
        <v>2.9999999999999997E-4</v>
      </c>
      <c r="T37" s="8">
        <v>2.6100000000000002E-2</v>
      </c>
      <c r="U37" s="8">
        <v>3.7000000000000002E-3</v>
      </c>
    </row>
    <row r="38" spans="2:21">
      <c r="B38" s="6" t="s">
        <v>194</v>
      </c>
      <c r="C38" s="17">
        <v>7590151</v>
      </c>
      <c r="D38" s="18" t="s">
        <v>123</v>
      </c>
      <c r="E38" s="6"/>
      <c r="F38" s="18">
        <v>520001736</v>
      </c>
      <c r="G38" s="6" t="s">
        <v>168</v>
      </c>
      <c r="H38" s="6" t="s">
        <v>170</v>
      </c>
      <c r="I38" s="6" t="s">
        <v>95</v>
      </c>
      <c r="J38" s="6"/>
      <c r="K38" s="30">
        <v>6.06</v>
      </c>
      <c r="L38" s="6" t="s">
        <v>96</v>
      </c>
      <c r="M38" s="8">
        <v>2.5499999999999998E-2</v>
      </c>
      <c r="N38" s="8">
        <v>5.2400000000000002E-2</v>
      </c>
      <c r="O38" s="7">
        <v>660415.29</v>
      </c>
      <c r="P38" s="7">
        <v>85.31</v>
      </c>
      <c r="Q38" s="7">
        <v>33.19</v>
      </c>
      <c r="R38" s="7">
        <v>596.59</v>
      </c>
      <c r="S38" s="8">
        <v>5.0000000000000001E-4</v>
      </c>
      <c r="T38" s="8">
        <v>3.7900000000000003E-2</v>
      </c>
      <c r="U38" s="8">
        <v>5.4000000000000003E-3</v>
      </c>
    </row>
    <row r="39" spans="2:21">
      <c r="B39" s="6" t="s">
        <v>195</v>
      </c>
      <c r="C39" s="17">
        <v>5850110</v>
      </c>
      <c r="D39" s="18" t="s">
        <v>123</v>
      </c>
      <c r="E39" s="6"/>
      <c r="F39" s="18">
        <v>520033986</v>
      </c>
      <c r="G39" s="6" t="s">
        <v>196</v>
      </c>
      <c r="H39" s="6" t="s">
        <v>197</v>
      </c>
      <c r="I39" s="6" t="s">
        <v>164</v>
      </c>
      <c r="J39" s="6"/>
      <c r="K39" s="30">
        <v>5.63</v>
      </c>
      <c r="L39" s="6" t="s">
        <v>96</v>
      </c>
      <c r="M39" s="8">
        <v>1.95E-2</v>
      </c>
      <c r="N39" s="8">
        <v>5.2299999999999999E-2</v>
      </c>
      <c r="O39" s="7">
        <v>129809.93</v>
      </c>
      <c r="P39" s="7">
        <v>83.16</v>
      </c>
      <c r="Q39" s="7">
        <v>6.51</v>
      </c>
      <c r="R39" s="7">
        <v>114.46</v>
      </c>
      <c r="S39" s="8">
        <v>1E-4</v>
      </c>
      <c r="T39" s="8">
        <v>7.3000000000000001E-3</v>
      </c>
      <c r="U39" s="8">
        <v>1E-3</v>
      </c>
    </row>
    <row r="40" spans="2:21">
      <c r="B40" s="6" t="s">
        <v>198</v>
      </c>
      <c r="C40" s="17">
        <v>3230240</v>
      </c>
      <c r="D40" s="18" t="s">
        <v>123</v>
      </c>
      <c r="E40" s="6"/>
      <c r="F40" s="18">
        <v>520037789</v>
      </c>
      <c r="G40" s="6" t="s">
        <v>168</v>
      </c>
      <c r="H40" s="6" t="s">
        <v>170</v>
      </c>
      <c r="I40" s="6" t="s">
        <v>95</v>
      </c>
      <c r="J40" s="6"/>
      <c r="K40" s="30">
        <v>1.23</v>
      </c>
      <c r="L40" s="6" t="s">
        <v>96</v>
      </c>
      <c r="M40" s="8">
        <v>3.5000000000000003E-2</v>
      </c>
      <c r="N40" s="8">
        <v>5.28E-2</v>
      </c>
      <c r="O40" s="7">
        <v>381629.15</v>
      </c>
      <c r="P40" s="7">
        <v>97.94</v>
      </c>
      <c r="Q40" s="7">
        <v>11.19</v>
      </c>
      <c r="R40" s="7">
        <v>384.96</v>
      </c>
      <c r="S40" s="8">
        <v>4.0000000000000002E-4</v>
      </c>
      <c r="T40" s="8">
        <v>2.4500000000000001E-2</v>
      </c>
      <c r="U40" s="8">
        <v>3.5000000000000001E-3</v>
      </c>
    </row>
    <row r="41" spans="2:21">
      <c r="B41" s="6" t="s">
        <v>199</v>
      </c>
      <c r="C41" s="17">
        <v>7770209</v>
      </c>
      <c r="D41" s="18" t="s">
        <v>123</v>
      </c>
      <c r="E41" s="6"/>
      <c r="F41" s="18">
        <v>520022732</v>
      </c>
      <c r="G41" s="6" t="s">
        <v>179</v>
      </c>
      <c r="H41" s="6" t="s">
        <v>170</v>
      </c>
      <c r="I41" s="6" t="s">
        <v>95</v>
      </c>
      <c r="J41" s="6"/>
      <c r="K41" s="30">
        <v>2.93</v>
      </c>
      <c r="L41" s="6" t="s">
        <v>96</v>
      </c>
      <c r="M41" s="8">
        <v>5.0900000000000001E-2</v>
      </c>
      <c r="N41" s="8">
        <v>4.6699999999999998E-2</v>
      </c>
      <c r="O41" s="7">
        <v>-0.8</v>
      </c>
      <c r="P41" s="7">
        <v>104.88</v>
      </c>
      <c r="Q41" s="7">
        <v>0</v>
      </c>
      <c r="R41" s="7">
        <v>0</v>
      </c>
      <c r="S41" s="8">
        <v>0</v>
      </c>
      <c r="T41" s="8">
        <v>0</v>
      </c>
      <c r="U41" s="8">
        <v>0</v>
      </c>
    </row>
    <row r="42" spans="2:21">
      <c r="B42" s="6" t="s">
        <v>200</v>
      </c>
      <c r="C42" s="17">
        <v>3900354</v>
      </c>
      <c r="D42" s="18" t="s">
        <v>123</v>
      </c>
      <c r="E42" s="6"/>
      <c r="F42" s="18">
        <v>520038506</v>
      </c>
      <c r="G42" s="6" t="s">
        <v>168</v>
      </c>
      <c r="H42" s="6" t="s">
        <v>182</v>
      </c>
      <c r="I42" s="6" t="s">
        <v>95</v>
      </c>
      <c r="J42" s="6"/>
      <c r="K42" s="30">
        <v>2.06</v>
      </c>
      <c r="L42" s="6" t="s">
        <v>96</v>
      </c>
      <c r="M42" s="8">
        <v>3.85E-2</v>
      </c>
      <c r="N42" s="8">
        <v>5.45E-2</v>
      </c>
      <c r="O42" s="7">
        <v>552385.25</v>
      </c>
      <c r="P42" s="7">
        <v>98.1</v>
      </c>
      <c r="Q42" s="7">
        <v>0</v>
      </c>
      <c r="R42" s="7">
        <v>541.89</v>
      </c>
      <c r="S42" s="8">
        <v>5.9999999999999995E-4</v>
      </c>
      <c r="T42" s="8">
        <v>3.44E-2</v>
      </c>
      <c r="U42" s="8">
        <v>4.8999999999999998E-3</v>
      </c>
    </row>
    <row r="43" spans="2:21">
      <c r="B43" s="6" t="s">
        <v>201</v>
      </c>
      <c r="C43" s="17">
        <v>2300176</v>
      </c>
      <c r="D43" s="18" t="s">
        <v>123</v>
      </c>
      <c r="E43" s="6"/>
      <c r="F43" s="18">
        <v>520031931</v>
      </c>
      <c r="G43" s="6" t="s">
        <v>181</v>
      </c>
      <c r="H43" s="6" t="s">
        <v>182</v>
      </c>
      <c r="I43" s="6" t="s">
        <v>95</v>
      </c>
      <c r="J43" s="6"/>
      <c r="K43" s="30">
        <v>1.38</v>
      </c>
      <c r="L43" s="6" t="s">
        <v>96</v>
      </c>
      <c r="M43" s="8">
        <v>3.6499999999999998E-2</v>
      </c>
      <c r="N43" s="8">
        <v>5.0299999999999997E-2</v>
      </c>
      <c r="O43" s="7">
        <v>680382.5</v>
      </c>
      <c r="P43" s="7">
        <v>98.51</v>
      </c>
      <c r="Q43" s="7">
        <v>0</v>
      </c>
      <c r="R43" s="7">
        <v>670.24</v>
      </c>
      <c r="S43" s="8">
        <v>4.0000000000000002E-4</v>
      </c>
      <c r="T43" s="8">
        <v>4.2599999999999999E-2</v>
      </c>
      <c r="U43" s="8">
        <v>6.0000000000000001E-3</v>
      </c>
    </row>
    <row r="44" spans="2:21">
      <c r="B44" s="6" t="s">
        <v>202</v>
      </c>
      <c r="C44" s="17">
        <v>1157601</v>
      </c>
      <c r="D44" s="18" t="s">
        <v>123</v>
      </c>
      <c r="E44" s="6"/>
      <c r="F44" s="18">
        <v>513834200</v>
      </c>
      <c r="G44" s="6" t="s">
        <v>196</v>
      </c>
      <c r="H44" s="6" t="s">
        <v>182</v>
      </c>
      <c r="I44" s="6" t="s">
        <v>95</v>
      </c>
      <c r="J44" s="6"/>
      <c r="K44" s="30">
        <v>2.89</v>
      </c>
      <c r="L44" s="6" t="s">
        <v>96</v>
      </c>
      <c r="M44" s="8">
        <v>2.9100000000000001E-2</v>
      </c>
      <c r="N44" s="8">
        <v>5.04E-2</v>
      </c>
      <c r="O44" s="7">
        <v>12000</v>
      </c>
      <c r="P44" s="7">
        <v>94.28</v>
      </c>
      <c r="Q44" s="7">
        <v>0.17</v>
      </c>
      <c r="R44" s="7">
        <v>11.49</v>
      </c>
      <c r="S44" s="8">
        <v>2.0000000000000002E-5</v>
      </c>
      <c r="T44" s="8">
        <v>6.9999999999999999E-4</v>
      </c>
      <c r="U44" s="8">
        <v>1E-4</v>
      </c>
    </row>
    <row r="45" spans="2:21">
      <c r="B45" s="6" t="s">
        <v>203</v>
      </c>
      <c r="C45" s="17">
        <v>1192772</v>
      </c>
      <c r="D45" s="18" t="s">
        <v>123</v>
      </c>
      <c r="E45" s="6"/>
      <c r="F45" s="18">
        <v>513834200</v>
      </c>
      <c r="G45" s="6" t="s">
        <v>196</v>
      </c>
      <c r="H45" s="6" t="s">
        <v>182</v>
      </c>
      <c r="I45" s="6" t="s">
        <v>95</v>
      </c>
      <c r="J45" s="6"/>
      <c r="K45" s="30">
        <v>4.13</v>
      </c>
      <c r="L45" s="6" t="s">
        <v>96</v>
      </c>
      <c r="M45" s="8">
        <v>4.3799999999999999E-2</v>
      </c>
      <c r="N45" s="8">
        <v>5.33E-2</v>
      </c>
      <c r="O45" s="7">
        <v>238500</v>
      </c>
      <c r="P45" s="7">
        <v>96.47</v>
      </c>
      <c r="Q45" s="7">
        <v>4.55</v>
      </c>
      <c r="R45" s="7">
        <v>234.63</v>
      </c>
      <c r="S45" s="8">
        <v>5.0000000000000001E-4</v>
      </c>
      <c r="T45" s="8">
        <v>1.49E-2</v>
      </c>
      <c r="U45" s="8">
        <v>2.0999999999999999E-3</v>
      </c>
    </row>
    <row r="46" spans="2:21">
      <c r="B46" s="6" t="s">
        <v>204</v>
      </c>
      <c r="C46" s="17">
        <v>6130199</v>
      </c>
      <c r="D46" s="18" t="s">
        <v>123</v>
      </c>
      <c r="E46" s="6"/>
      <c r="F46" s="18">
        <v>520017807</v>
      </c>
      <c r="G46" s="6" t="s">
        <v>168</v>
      </c>
      <c r="H46" s="6" t="s">
        <v>205</v>
      </c>
      <c r="I46" s="6" t="s">
        <v>164</v>
      </c>
      <c r="J46" s="6"/>
      <c r="K46" s="30">
        <v>2.0299999999999998</v>
      </c>
      <c r="L46" s="6" t="s">
        <v>96</v>
      </c>
      <c r="M46" s="8">
        <v>5.0500000000000003E-2</v>
      </c>
      <c r="N46" s="8">
        <v>5.0599999999999999E-2</v>
      </c>
      <c r="O46" s="7">
        <v>238077.6</v>
      </c>
      <c r="P46" s="7">
        <v>101.75</v>
      </c>
      <c r="Q46" s="7">
        <v>0</v>
      </c>
      <c r="R46" s="7">
        <v>242.24</v>
      </c>
      <c r="S46" s="8">
        <v>5.9999999999999995E-4</v>
      </c>
      <c r="T46" s="8">
        <v>1.54E-2</v>
      </c>
      <c r="U46" s="8">
        <v>2.2000000000000001E-3</v>
      </c>
    </row>
    <row r="47" spans="2:21">
      <c r="B47" s="6" t="s">
        <v>206</v>
      </c>
      <c r="C47" s="17">
        <v>1136068</v>
      </c>
      <c r="D47" s="18" t="s">
        <v>123</v>
      </c>
      <c r="E47" s="6"/>
      <c r="F47" s="18">
        <v>513754069</v>
      </c>
      <c r="G47" s="6" t="s">
        <v>196</v>
      </c>
      <c r="H47" s="6" t="s">
        <v>182</v>
      </c>
      <c r="I47" s="6" t="s">
        <v>95</v>
      </c>
      <c r="J47" s="6"/>
      <c r="K47" s="30">
        <v>1.06</v>
      </c>
      <c r="L47" s="6" t="s">
        <v>96</v>
      </c>
      <c r="M47" s="8">
        <v>3.9199999999999999E-2</v>
      </c>
      <c r="N47" s="8">
        <v>5.5399999999999998E-2</v>
      </c>
      <c r="O47" s="7">
        <v>350000</v>
      </c>
      <c r="P47" s="7">
        <v>100</v>
      </c>
      <c r="Q47" s="7">
        <v>0</v>
      </c>
      <c r="R47" s="7">
        <v>350</v>
      </c>
      <c r="S47" s="8">
        <v>4.0000000000000002E-4</v>
      </c>
      <c r="T47" s="8">
        <v>2.2200000000000001E-2</v>
      </c>
      <c r="U47" s="8">
        <v>3.0999999999999999E-3</v>
      </c>
    </row>
    <row r="48" spans="2:21">
      <c r="B48" s="6" t="s">
        <v>207</v>
      </c>
      <c r="C48" s="17">
        <v>7390149</v>
      </c>
      <c r="D48" s="18" t="s">
        <v>123</v>
      </c>
      <c r="E48" s="6"/>
      <c r="F48" s="18">
        <v>520028911</v>
      </c>
      <c r="G48" s="6" t="s">
        <v>208</v>
      </c>
      <c r="H48" s="6" t="s">
        <v>209</v>
      </c>
      <c r="I48" s="6" t="s">
        <v>95</v>
      </c>
      <c r="J48" s="6"/>
      <c r="K48" s="30">
        <v>1.93</v>
      </c>
      <c r="L48" s="6" t="s">
        <v>96</v>
      </c>
      <c r="M48" s="8">
        <v>0.04</v>
      </c>
      <c r="N48" s="8">
        <v>4.9299999999999997E-2</v>
      </c>
      <c r="O48" s="7">
        <v>331181.26</v>
      </c>
      <c r="P48" s="7">
        <v>98.36</v>
      </c>
      <c r="Q48" s="7">
        <v>119.22</v>
      </c>
      <c r="R48" s="7">
        <v>444.97</v>
      </c>
      <c r="S48" s="8">
        <v>1.6999999999999999E-3</v>
      </c>
      <c r="T48" s="8">
        <v>2.8299999999999999E-2</v>
      </c>
      <c r="U48" s="8">
        <v>4.0000000000000001E-3</v>
      </c>
    </row>
    <row r="49" spans="2:21">
      <c r="B49" s="6" t="s">
        <v>210</v>
      </c>
      <c r="C49" s="17">
        <v>7390222</v>
      </c>
      <c r="D49" s="18" t="s">
        <v>123</v>
      </c>
      <c r="E49" s="6"/>
      <c r="F49" s="18">
        <v>520028911</v>
      </c>
      <c r="G49" s="6" t="s">
        <v>208</v>
      </c>
      <c r="H49" s="6" t="s">
        <v>209</v>
      </c>
      <c r="I49" s="6" t="s">
        <v>95</v>
      </c>
      <c r="J49" s="6"/>
      <c r="K49" s="30">
        <v>3.55</v>
      </c>
      <c r="L49" s="6" t="s">
        <v>96</v>
      </c>
      <c r="M49" s="8">
        <v>0.04</v>
      </c>
      <c r="N49" s="8">
        <v>5.1299999999999998E-2</v>
      </c>
      <c r="O49" s="7">
        <v>120000</v>
      </c>
      <c r="P49" s="7">
        <v>98.13</v>
      </c>
      <c r="Q49" s="7">
        <v>0</v>
      </c>
      <c r="R49" s="7">
        <v>117.76</v>
      </c>
      <c r="S49" s="8">
        <v>2.0000000000000001E-4</v>
      </c>
      <c r="T49" s="8">
        <v>7.4999999999999997E-3</v>
      </c>
      <c r="U49" s="8">
        <v>1.1000000000000001E-3</v>
      </c>
    </row>
    <row r="50" spans="2:21">
      <c r="B50" s="6" t="s">
        <v>211</v>
      </c>
      <c r="C50" s="17">
        <v>2590511</v>
      </c>
      <c r="D50" s="18" t="s">
        <v>123</v>
      </c>
      <c r="E50" s="6"/>
      <c r="F50" s="18">
        <v>520036658</v>
      </c>
      <c r="G50" s="6" t="s">
        <v>162</v>
      </c>
      <c r="H50" s="6" t="s">
        <v>209</v>
      </c>
      <c r="I50" s="6" t="s">
        <v>95</v>
      </c>
      <c r="J50" s="6"/>
      <c r="K50" s="30">
        <v>3.19</v>
      </c>
      <c r="L50" s="6" t="s">
        <v>96</v>
      </c>
      <c r="M50" s="8">
        <v>2.7E-2</v>
      </c>
      <c r="N50" s="8">
        <v>5.7000000000000002E-2</v>
      </c>
      <c r="O50" s="7">
        <v>506368.8</v>
      </c>
      <c r="P50" s="7">
        <v>91.75</v>
      </c>
      <c r="Q50" s="7">
        <v>0</v>
      </c>
      <c r="R50" s="7">
        <v>464.59</v>
      </c>
      <c r="S50" s="8">
        <v>6.9999999999999999E-4</v>
      </c>
      <c r="T50" s="8">
        <v>2.9499999999999998E-2</v>
      </c>
      <c r="U50" s="8">
        <v>4.1999999999999997E-3</v>
      </c>
    </row>
    <row r="51" spans="2:21">
      <c r="B51" s="6" t="s">
        <v>212</v>
      </c>
      <c r="C51" s="17">
        <v>2590388</v>
      </c>
      <c r="D51" s="18" t="s">
        <v>123</v>
      </c>
      <c r="E51" s="6"/>
      <c r="F51" s="18">
        <v>520036658</v>
      </c>
      <c r="G51" s="6" t="s">
        <v>162</v>
      </c>
      <c r="H51" s="6" t="s">
        <v>209</v>
      </c>
      <c r="I51" s="6" t="s">
        <v>95</v>
      </c>
      <c r="J51" s="6"/>
      <c r="K51" s="30">
        <v>0.99</v>
      </c>
      <c r="L51" s="6" t="s">
        <v>96</v>
      </c>
      <c r="M51" s="8">
        <v>5.8999999999999997E-2</v>
      </c>
      <c r="N51" s="8">
        <v>5.45E-2</v>
      </c>
      <c r="O51" s="7">
        <v>141244.71</v>
      </c>
      <c r="P51" s="7">
        <v>100.49</v>
      </c>
      <c r="Q51" s="7">
        <v>149.58000000000001</v>
      </c>
      <c r="R51" s="7">
        <v>291.51</v>
      </c>
      <c r="S51" s="8">
        <v>5.0000000000000001E-4</v>
      </c>
      <c r="T51" s="8">
        <v>1.8499999999999999E-2</v>
      </c>
      <c r="U51" s="8">
        <v>2.5999999999999999E-3</v>
      </c>
    </row>
    <row r="52" spans="2:21">
      <c r="B52" s="6" t="s">
        <v>213</v>
      </c>
      <c r="C52" s="17">
        <v>1132505</v>
      </c>
      <c r="D52" s="18" t="s">
        <v>123</v>
      </c>
      <c r="E52" s="6"/>
      <c r="F52" s="18">
        <v>510216054</v>
      </c>
      <c r="G52" s="6" t="s">
        <v>162</v>
      </c>
      <c r="H52" s="6" t="s">
        <v>209</v>
      </c>
      <c r="I52" s="6" t="s">
        <v>95</v>
      </c>
      <c r="J52" s="6"/>
      <c r="K52" s="30">
        <v>0.9</v>
      </c>
      <c r="L52" s="6" t="s">
        <v>96</v>
      </c>
      <c r="M52" s="8">
        <v>6.0467E-2</v>
      </c>
      <c r="N52" s="8">
        <v>5.2299999999999999E-2</v>
      </c>
      <c r="O52" s="7">
        <v>428340</v>
      </c>
      <c r="P52" s="7">
        <v>101.3</v>
      </c>
      <c r="Q52" s="7">
        <v>0</v>
      </c>
      <c r="R52" s="7">
        <v>433.91</v>
      </c>
      <c r="S52" s="8">
        <v>5.9999999999999995E-4</v>
      </c>
      <c r="T52" s="8">
        <v>2.76E-2</v>
      </c>
      <c r="U52" s="8">
        <v>3.8999999999999998E-3</v>
      </c>
    </row>
    <row r="53" spans="2:21">
      <c r="B53" s="6" t="s">
        <v>214</v>
      </c>
      <c r="C53" s="17">
        <v>7200173</v>
      </c>
      <c r="D53" s="18" t="s">
        <v>123</v>
      </c>
      <c r="E53" s="6"/>
      <c r="F53" s="18">
        <v>520041146</v>
      </c>
      <c r="G53" s="6" t="s">
        <v>215</v>
      </c>
      <c r="H53" s="6" t="s">
        <v>185</v>
      </c>
      <c r="I53" s="6" t="s">
        <v>164</v>
      </c>
      <c r="J53" s="6"/>
      <c r="K53" s="30">
        <v>2.39</v>
      </c>
      <c r="L53" s="6" t="s">
        <v>96</v>
      </c>
      <c r="M53" s="8">
        <v>3.4500000000000003E-2</v>
      </c>
      <c r="N53" s="8">
        <v>5.2499999999999998E-2</v>
      </c>
      <c r="O53" s="7">
        <v>558011</v>
      </c>
      <c r="P53" s="7">
        <v>97.08</v>
      </c>
      <c r="Q53" s="7">
        <v>0</v>
      </c>
      <c r="R53" s="7">
        <v>541.72</v>
      </c>
      <c r="S53" s="8">
        <v>1.2999999999999999E-3</v>
      </c>
      <c r="T53" s="8">
        <v>3.44E-2</v>
      </c>
      <c r="U53" s="8">
        <v>4.8999999999999998E-3</v>
      </c>
    </row>
    <row r="54" spans="2:21">
      <c r="B54" s="13" t="s">
        <v>149</v>
      </c>
      <c r="C54" s="14"/>
      <c r="D54" s="21"/>
      <c r="E54" s="13"/>
      <c r="F54" s="13"/>
      <c r="G54" s="13"/>
      <c r="H54" s="13"/>
      <c r="I54" s="13"/>
      <c r="J54" s="13"/>
      <c r="K54" s="14">
        <v>0</v>
      </c>
      <c r="L54" s="13"/>
      <c r="N54" s="16">
        <v>0</v>
      </c>
      <c r="O54" s="15">
        <v>0</v>
      </c>
      <c r="R54" s="15">
        <v>0</v>
      </c>
      <c r="T54" s="16">
        <v>0</v>
      </c>
      <c r="U54" s="16">
        <v>0</v>
      </c>
    </row>
    <row r="55" spans="2:21">
      <c r="B55" s="13" t="s">
        <v>216</v>
      </c>
      <c r="C55" s="14"/>
      <c r="D55" s="21"/>
      <c r="E55" s="13"/>
      <c r="F55" s="13"/>
      <c r="G55" s="13"/>
      <c r="H55" s="13"/>
      <c r="I55" s="13"/>
      <c r="J55" s="13"/>
      <c r="K55" s="14">
        <v>0</v>
      </c>
      <c r="L55" s="13"/>
      <c r="N55" s="16">
        <v>0</v>
      </c>
      <c r="O55" s="15">
        <v>0</v>
      </c>
      <c r="R55" s="15">
        <v>0</v>
      </c>
      <c r="T55" s="16">
        <v>0</v>
      </c>
      <c r="U55" s="16">
        <v>0</v>
      </c>
    </row>
    <row r="56" spans="2:21">
      <c r="B56" s="3" t="s">
        <v>103</v>
      </c>
      <c r="C56" s="12"/>
      <c r="D56" s="20"/>
      <c r="E56" s="3"/>
      <c r="F56" s="3"/>
      <c r="G56" s="3"/>
      <c r="H56" s="3"/>
      <c r="I56" s="3"/>
      <c r="J56" s="3"/>
      <c r="L56" s="3"/>
      <c r="O56" s="9">
        <v>0</v>
      </c>
      <c r="R56" s="9">
        <v>0</v>
      </c>
      <c r="T56" s="10">
        <v>0</v>
      </c>
      <c r="U56" s="10">
        <v>0</v>
      </c>
    </row>
    <row r="57" spans="2:21">
      <c r="B57" s="13" t="s">
        <v>151</v>
      </c>
      <c r="C57" s="14"/>
      <c r="D57" s="21"/>
      <c r="E57" s="13"/>
      <c r="F57" s="13"/>
      <c r="G57" s="13"/>
      <c r="H57" s="13"/>
      <c r="I57" s="13"/>
      <c r="J57" s="13"/>
      <c r="K57" s="14">
        <v>0</v>
      </c>
      <c r="L57" s="13"/>
      <c r="N57" s="16">
        <v>0</v>
      </c>
      <c r="O57" s="15">
        <v>0</v>
      </c>
      <c r="R57" s="15">
        <v>0</v>
      </c>
      <c r="T57" s="16">
        <v>0</v>
      </c>
      <c r="U57" s="16">
        <v>0</v>
      </c>
    </row>
    <row r="58" spans="2:21">
      <c r="B58" s="13" t="s">
        <v>152</v>
      </c>
      <c r="C58" s="14"/>
      <c r="D58" s="21"/>
      <c r="E58" s="13"/>
      <c r="F58" s="13"/>
      <c r="G58" s="13"/>
      <c r="H58" s="13"/>
      <c r="I58" s="13"/>
      <c r="J58" s="13"/>
      <c r="K58" s="14">
        <v>0</v>
      </c>
      <c r="L58" s="13"/>
      <c r="N58" s="16">
        <v>0</v>
      </c>
      <c r="O58" s="15">
        <v>0</v>
      </c>
      <c r="R58" s="15">
        <v>0</v>
      </c>
      <c r="T58" s="16">
        <v>0</v>
      </c>
      <c r="U58" s="16">
        <v>0</v>
      </c>
    </row>
    <row r="61" spans="2:21">
      <c r="B61" s="6" t="s">
        <v>104</v>
      </c>
      <c r="C61" s="17"/>
      <c r="D61" s="18"/>
      <c r="E61" s="6"/>
      <c r="F61" s="6"/>
      <c r="G61" s="6"/>
      <c r="H61" s="6"/>
      <c r="I61" s="6"/>
      <c r="J61" s="6"/>
      <c r="L61" s="6"/>
    </row>
    <row r="65" spans="2:2">
      <c r="B65" s="5" t="s">
        <v>76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80"/>
  <sheetViews>
    <sheetView rightToLeft="1" topLeftCell="A25" workbookViewId="0">
      <selection activeCell="G73" sqref="G73"/>
    </sheetView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7.7109375" customWidth="1"/>
    <col min="9" max="9" width="13.7109375" customWidth="1"/>
    <col min="10" max="10" width="12.7109375" customWidth="1"/>
    <col min="11" max="11" width="21.7109375" customWidth="1"/>
    <col min="12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105</v>
      </c>
    </row>
    <row r="7" spans="2:15" ht="15.75">
      <c r="B7" s="2" t="s">
        <v>217</v>
      </c>
    </row>
    <row r="8" spans="2:15">
      <c r="B8" s="3" t="s">
        <v>78</v>
      </c>
      <c r="C8" s="3" t="s">
        <v>79</v>
      </c>
      <c r="D8" s="3" t="s">
        <v>107</v>
      </c>
      <c r="E8" s="3" t="s">
        <v>145</v>
      </c>
      <c r="F8" s="3" t="s">
        <v>80</v>
      </c>
      <c r="G8" s="3" t="s">
        <v>146</v>
      </c>
      <c r="H8" s="3" t="s">
        <v>83</v>
      </c>
      <c r="I8" s="3" t="s">
        <v>110</v>
      </c>
      <c r="J8" s="3" t="s">
        <v>43</v>
      </c>
      <c r="K8" s="3" t="s">
        <v>111</v>
      </c>
      <c r="L8" s="3" t="s">
        <v>86</v>
      </c>
      <c r="M8" s="3" t="s">
        <v>112</v>
      </c>
      <c r="N8" s="3" t="s">
        <v>113</v>
      </c>
      <c r="O8" s="3" t="s">
        <v>114</v>
      </c>
    </row>
    <row r="9" spans="2:15">
      <c r="B9" s="4"/>
      <c r="C9" s="4"/>
      <c r="D9" s="4"/>
      <c r="E9" s="4"/>
      <c r="F9" s="4"/>
      <c r="G9" s="4"/>
      <c r="H9" s="4"/>
      <c r="I9" s="4" t="s">
        <v>117</v>
      </c>
      <c r="J9" s="4" t="s">
        <v>118</v>
      </c>
      <c r="K9" s="4" t="s">
        <v>90</v>
      </c>
      <c r="L9" s="4" t="s">
        <v>90</v>
      </c>
      <c r="M9" s="4" t="s">
        <v>89</v>
      </c>
      <c r="N9" s="4" t="s">
        <v>89</v>
      </c>
      <c r="O9" s="4" t="s">
        <v>89</v>
      </c>
    </row>
    <row r="11" spans="2:15">
      <c r="B11" s="3" t="s">
        <v>218</v>
      </c>
      <c r="C11" s="12"/>
      <c r="D11" s="20"/>
      <c r="E11" s="3"/>
      <c r="F11" s="3"/>
      <c r="G11" s="3"/>
      <c r="H11" s="3"/>
      <c r="I11" s="9">
        <v>259667.5</v>
      </c>
      <c r="L11" s="9">
        <v>10459.91</v>
      </c>
      <c r="N11" s="10">
        <v>1</v>
      </c>
      <c r="O11" s="10">
        <v>9.3899999999999997E-2</v>
      </c>
    </row>
    <row r="12" spans="2:15">
      <c r="B12" s="3" t="s">
        <v>92</v>
      </c>
      <c r="C12" s="12"/>
      <c r="D12" s="20"/>
      <c r="E12" s="3"/>
      <c r="F12" s="3"/>
      <c r="G12" s="3"/>
      <c r="H12" s="3"/>
      <c r="I12" s="9">
        <v>244417.5</v>
      </c>
      <c r="L12" s="9">
        <v>6149.71</v>
      </c>
      <c r="N12" s="10">
        <v>0.58789999999999998</v>
      </c>
      <c r="O12" s="10">
        <v>5.5199999999999999E-2</v>
      </c>
    </row>
    <row r="13" spans="2:15">
      <c r="B13" s="13" t="s">
        <v>219</v>
      </c>
      <c r="C13" s="14"/>
      <c r="D13" s="21"/>
      <c r="E13" s="13"/>
      <c r="F13" s="13"/>
      <c r="G13" s="13"/>
      <c r="H13" s="13"/>
      <c r="I13" s="15">
        <v>211879.5</v>
      </c>
      <c r="L13" s="15">
        <v>5129.66</v>
      </c>
      <c r="N13" s="16">
        <v>0.4904</v>
      </c>
      <c r="O13" s="16">
        <v>4.5999999999999999E-2</v>
      </c>
    </row>
    <row r="14" spans="2:15">
      <c r="B14" s="6" t="s">
        <v>220</v>
      </c>
      <c r="C14" s="17">
        <v>691212</v>
      </c>
      <c r="D14" s="18" t="s">
        <v>123</v>
      </c>
      <c r="E14" s="6"/>
      <c r="F14" s="18">
        <v>520007030</v>
      </c>
      <c r="G14" s="6" t="s">
        <v>156</v>
      </c>
      <c r="H14" s="6" t="s">
        <v>96</v>
      </c>
      <c r="I14" s="7">
        <v>52274</v>
      </c>
      <c r="J14" s="7">
        <v>1840</v>
      </c>
      <c r="K14" s="7">
        <v>0</v>
      </c>
      <c r="L14" s="7">
        <v>961.84</v>
      </c>
      <c r="M14" s="8">
        <v>4.2259999999999999E-5</v>
      </c>
      <c r="N14" s="8">
        <v>9.1999999999999998E-2</v>
      </c>
      <c r="O14" s="8">
        <v>8.6E-3</v>
      </c>
    </row>
    <row r="15" spans="2:15">
      <c r="B15" s="6" t="s">
        <v>221</v>
      </c>
      <c r="C15" s="17">
        <v>604611</v>
      </c>
      <c r="D15" s="18" t="s">
        <v>123</v>
      </c>
      <c r="E15" s="6"/>
      <c r="F15" s="18">
        <v>520018078</v>
      </c>
      <c r="G15" s="6" t="s">
        <v>156</v>
      </c>
      <c r="H15" s="6" t="s">
        <v>96</v>
      </c>
      <c r="I15" s="7">
        <v>26697</v>
      </c>
      <c r="J15" s="7">
        <v>2759</v>
      </c>
      <c r="K15" s="7">
        <v>0</v>
      </c>
      <c r="L15" s="7">
        <v>736.57</v>
      </c>
      <c r="M15" s="8">
        <v>1.6520000000000001E-5</v>
      </c>
      <c r="N15" s="8">
        <v>7.0400000000000004E-2</v>
      </c>
      <c r="O15" s="8">
        <v>6.6E-3</v>
      </c>
    </row>
    <row r="16" spans="2:15">
      <c r="B16" s="6" t="s">
        <v>222</v>
      </c>
      <c r="C16" s="17">
        <v>695437</v>
      </c>
      <c r="D16" s="18" t="s">
        <v>123</v>
      </c>
      <c r="E16" s="6"/>
      <c r="F16" s="18">
        <v>520000522</v>
      </c>
      <c r="G16" s="6" t="s">
        <v>156</v>
      </c>
      <c r="H16" s="6" t="s">
        <v>96</v>
      </c>
      <c r="I16" s="7">
        <v>2205</v>
      </c>
      <c r="J16" s="7">
        <v>12330</v>
      </c>
      <c r="K16" s="7">
        <v>0</v>
      </c>
      <c r="L16" s="7">
        <v>271.88</v>
      </c>
      <c r="M16" s="8">
        <v>8.5699999999999993E-6</v>
      </c>
      <c r="N16" s="8">
        <v>2.5999999999999999E-2</v>
      </c>
      <c r="O16" s="8">
        <v>2.3999999999999998E-3</v>
      </c>
    </row>
    <row r="17" spans="2:15">
      <c r="B17" s="6" t="s">
        <v>223</v>
      </c>
      <c r="C17" s="17">
        <v>662577</v>
      </c>
      <c r="D17" s="18" t="s">
        <v>123</v>
      </c>
      <c r="E17" s="6"/>
      <c r="F17" s="18">
        <v>520000118</v>
      </c>
      <c r="G17" s="6" t="s">
        <v>156</v>
      </c>
      <c r="H17" s="6" t="s">
        <v>96</v>
      </c>
      <c r="I17" s="7">
        <v>29890</v>
      </c>
      <c r="J17" s="7">
        <v>3038</v>
      </c>
      <c r="K17" s="7">
        <v>0</v>
      </c>
      <c r="L17" s="7">
        <v>908.06</v>
      </c>
      <c r="M17" s="8">
        <v>2.2350000000000001E-5</v>
      </c>
      <c r="N17" s="8">
        <v>8.6800000000000002E-2</v>
      </c>
      <c r="O17" s="8">
        <v>8.2000000000000007E-3</v>
      </c>
    </row>
    <row r="18" spans="2:15">
      <c r="B18" s="6" t="s">
        <v>224</v>
      </c>
      <c r="C18" s="17">
        <v>767012</v>
      </c>
      <c r="D18" s="18" t="s">
        <v>123</v>
      </c>
      <c r="E18" s="6"/>
      <c r="F18" s="18">
        <v>520017450</v>
      </c>
      <c r="G18" s="6" t="s">
        <v>196</v>
      </c>
      <c r="H18" s="6" t="s">
        <v>96</v>
      </c>
      <c r="I18" s="7">
        <v>8026</v>
      </c>
      <c r="J18" s="7">
        <v>3725</v>
      </c>
      <c r="K18" s="7">
        <v>0</v>
      </c>
      <c r="L18" s="7">
        <v>298.97000000000003</v>
      </c>
      <c r="M18" s="8">
        <v>3.0939999999999999E-5</v>
      </c>
      <c r="N18" s="8">
        <v>2.86E-2</v>
      </c>
      <c r="O18" s="8">
        <v>2.7000000000000001E-3</v>
      </c>
    </row>
    <row r="19" spans="2:15">
      <c r="B19" s="6" t="s">
        <v>225</v>
      </c>
      <c r="C19" s="17">
        <v>739037</v>
      </c>
      <c r="D19" s="18" t="s">
        <v>123</v>
      </c>
      <c r="E19" s="6"/>
      <c r="F19" s="18">
        <v>520028911</v>
      </c>
      <c r="G19" s="6" t="s">
        <v>208</v>
      </c>
      <c r="H19" s="6" t="s">
        <v>96</v>
      </c>
      <c r="I19" s="7">
        <v>82</v>
      </c>
      <c r="J19" s="7">
        <v>152880</v>
      </c>
      <c r="K19" s="7">
        <v>0</v>
      </c>
      <c r="L19" s="7">
        <v>125.36</v>
      </c>
      <c r="M19" s="8">
        <v>2.0270000000000001E-5</v>
      </c>
      <c r="N19" s="8">
        <v>1.2E-2</v>
      </c>
      <c r="O19" s="8">
        <v>1.1000000000000001E-3</v>
      </c>
    </row>
    <row r="20" spans="2:15">
      <c r="B20" s="6" t="s">
        <v>226</v>
      </c>
      <c r="C20" s="17">
        <v>1134139</v>
      </c>
      <c r="D20" s="18" t="s">
        <v>123</v>
      </c>
      <c r="E20" s="6"/>
      <c r="F20" s="18">
        <v>201406588</v>
      </c>
      <c r="G20" s="6" t="s">
        <v>208</v>
      </c>
      <c r="H20" s="6" t="s">
        <v>96</v>
      </c>
      <c r="I20" s="7">
        <v>2000</v>
      </c>
      <c r="J20" s="7">
        <v>8650</v>
      </c>
      <c r="K20" s="7">
        <v>0</v>
      </c>
      <c r="L20" s="7">
        <v>173</v>
      </c>
      <c r="M20" s="8">
        <v>3.7110000000000002E-5</v>
      </c>
      <c r="N20" s="8">
        <v>1.6500000000000001E-2</v>
      </c>
      <c r="O20" s="8">
        <v>1.6000000000000001E-3</v>
      </c>
    </row>
    <row r="21" spans="2:15">
      <c r="B21" s="6" t="s">
        <v>227</v>
      </c>
      <c r="C21" s="17">
        <v>475020</v>
      </c>
      <c r="D21" s="18" t="s">
        <v>123</v>
      </c>
      <c r="E21" s="6"/>
      <c r="F21" s="18">
        <v>550013098</v>
      </c>
      <c r="G21" s="6" t="s">
        <v>228</v>
      </c>
      <c r="H21" s="6" t="s">
        <v>96</v>
      </c>
      <c r="I21" s="7">
        <v>9000</v>
      </c>
      <c r="J21" s="7">
        <v>1033</v>
      </c>
      <c r="K21" s="7">
        <v>0</v>
      </c>
      <c r="L21" s="7">
        <v>92.97</v>
      </c>
      <c r="M21" s="8">
        <v>7.6699999999999994E-6</v>
      </c>
      <c r="N21" s="8">
        <v>8.8999999999999999E-3</v>
      </c>
      <c r="O21" s="8">
        <v>8.0000000000000004E-4</v>
      </c>
    </row>
    <row r="22" spans="2:15">
      <c r="B22" s="6" t="s">
        <v>229</v>
      </c>
      <c r="C22" s="17">
        <v>230011</v>
      </c>
      <c r="D22" s="18" t="s">
        <v>123</v>
      </c>
      <c r="E22" s="6"/>
      <c r="F22" s="18">
        <v>520031931</v>
      </c>
      <c r="G22" s="6" t="s">
        <v>181</v>
      </c>
      <c r="H22" s="6" t="s">
        <v>96</v>
      </c>
      <c r="I22" s="7">
        <v>36524</v>
      </c>
      <c r="J22" s="7">
        <v>452.6</v>
      </c>
      <c r="K22" s="7">
        <v>0</v>
      </c>
      <c r="L22" s="7">
        <v>165.31</v>
      </c>
      <c r="M22" s="8">
        <v>1.3200000000000001E-5</v>
      </c>
      <c r="N22" s="8">
        <v>1.5800000000000002E-2</v>
      </c>
      <c r="O22" s="8">
        <v>1.5E-3</v>
      </c>
    </row>
    <row r="23" spans="2:15">
      <c r="B23" s="6" t="s">
        <v>230</v>
      </c>
      <c r="C23" s="17">
        <v>273011</v>
      </c>
      <c r="D23" s="18" t="s">
        <v>123</v>
      </c>
      <c r="E23" s="6"/>
      <c r="F23" s="18">
        <v>520036872</v>
      </c>
      <c r="G23" s="6" t="s">
        <v>231</v>
      </c>
      <c r="H23" s="6" t="s">
        <v>96</v>
      </c>
      <c r="I23" s="7">
        <v>258</v>
      </c>
      <c r="J23" s="7">
        <v>75700</v>
      </c>
      <c r="K23" s="7">
        <v>0</v>
      </c>
      <c r="L23" s="7">
        <v>195.31</v>
      </c>
      <c r="M23" s="8">
        <v>3.45E-6</v>
      </c>
      <c r="N23" s="8">
        <v>1.8700000000000001E-2</v>
      </c>
      <c r="O23" s="8">
        <v>1.8E-3</v>
      </c>
    </row>
    <row r="24" spans="2:15">
      <c r="B24" s="6" t="s">
        <v>232</v>
      </c>
      <c r="C24" s="17">
        <v>1081124</v>
      </c>
      <c r="D24" s="18" t="s">
        <v>123</v>
      </c>
      <c r="E24" s="6"/>
      <c r="F24" s="18">
        <v>520043027</v>
      </c>
      <c r="G24" s="6" t="s">
        <v>193</v>
      </c>
      <c r="H24" s="6" t="s">
        <v>96</v>
      </c>
      <c r="I24" s="7">
        <v>210</v>
      </c>
      <c r="J24" s="7">
        <v>77200</v>
      </c>
      <c r="K24" s="7">
        <v>0.39</v>
      </c>
      <c r="L24" s="7">
        <v>162.51</v>
      </c>
      <c r="M24" s="8">
        <v>4.7400000000000004E-6</v>
      </c>
      <c r="N24" s="8">
        <v>1.55E-2</v>
      </c>
      <c r="O24" s="8">
        <v>1.5E-3</v>
      </c>
    </row>
    <row r="25" spans="2:15">
      <c r="B25" s="6" t="s">
        <v>233</v>
      </c>
      <c r="C25" s="17">
        <v>390013</v>
      </c>
      <c r="D25" s="18" t="s">
        <v>123</v>
      </c>
      <c r="E25" s="6"/>
      <c r="F25" s="18">
        <v>520038506</v>
      </c>
      <c r="G25" s="6" t="s">
        <v>168</v>
      </c>
      <c r="H25" s="6" t="s">
        <v>96</v>
      </c>
      <c r="I25" s="7">
        <v>1900</v>
      </c>
      <c r="J25" s="7">
        <v>2886</v>
      </c>
      <c r="K25" s="7">
        <v>0</v>
      </c>
      <c r="L25" s="7">
        <v>54.83</v>
      </c>
      <c r="M25" s="8">
        <v>1.057E-5</v>
      </c>
      <c r="N25" s="8">
        <v>5.1999999999999998E-3</v>
      </c>
      <c r="O25" s="8">
        <v>5.0000000000000001E-4</v>
      </c>
    </row>
    <row r="26" spans="2:15">
      <c r="B26" s="6" t="s">
        <v>234</v>
      </c>
      <c r="C26" s="17">
        <v>1097278</v>
      </c>
      <c r="D26" s="18" t="s">
        <v>123</v>
      </c>
      <c r="E26" s="6"/>
      <c r="F26" s="18">
        <v>520026683</v>
      </c>
      <c r="G26" s="6" t="s">
        <v>168</v>
      </c>
      <c r="H26" s="6" t="s">
        <v>96</v>
      </c>
      <c r="I26" s="7">
        <v>7500</v>
      </c>
      <c r="J26" s="7">
        <v>1943</v>
      </c>
      <c r="K26" s="7">
        <v>0</v>
      </c>
      <c r="L26" s="7">
        <v>145.72999999999999</v>
      </c>
      <c r="M26" s="8">
        <v>1.5950000000000001E-5</v>
      </c>
      <c r="N26" s="8">
        <v>1.3899999999999999E-2</v>
      </c>
      <c r="O26" s="8">
        <v>1.2999999999999999E-3</v>
      </c>
    </row>
    <row r="27" spans="2:15">
      <c r="B27" s="6" t="s">
        <v>235</v>
      </c>
      <c r="C27" s="17">
        <v>323014</v>
      </c>
      <c r="D27" s="18" t="s">
        <v>123</v>
      </c>
      <c r="E27" s="6"/>
      <c r="F27" s="18">
        <v>520037789</v>
      </c>
      <c r="G27" s="6" t="s">
        <v>168</v>
      </c>
      <c r="H27" s="6" t="s">
        <v>96</v>
      </c>
      <c r="I27" s="7">
        <v>405</v>
      </c>
      <c r="J27" s="7">
        <v>24000</v>
      </c>
      <c r="K27" s="7">
        <v>0.51</v>
      </c>
      <c r="L27" s="7">
        <v>97.71</v>
      </c>
      <c r="M27" s="8">
        <v>8.5299999999999996E-6</v>
      </c>
      <c r="N27" s="8">
        <v>9.2999999999999992E-3</v>
      </c>
      <c r="O27" s="8">
        <v>8.9999999999999998E-4</v>
      </c>
    </row>
    <row r="28" spans="2:15">
      <c r="B28" s="6" t="s">
        <v>236</v>
      </c>
      <c r="C28" s="17">
        <v>1119478</v>
      </c>
      <c r="D28" s="18" t="s">
        <v>123</v>
      </c>
      <c r="E28" s="6"/>
      <c r="F28" s="18">
        <v>510960719</v>
      </c>
      <c r="G28" s="6" t="s">
        <v>168</v>
      </c>
      <c r="H28" s="6" t="s">
        <v>96</v>
      </c>
      <c r="I28" s="7">
        <v>955</v>
      </c>
      <c r="J28" s="7">
        <v>20800</v>
      </c>
      <c r="K28" s="7">
        <v>0</v>
      </c>
      <c r="L28" s="7">
        <v>198.64</v>
      </c>
      <c r="M28" s="8">
        <v>7.8699999999999992E-6</v>
      </c>
      <c r="N28" s="8">
        <v>1.9E-2</v>
      </c>
      <c r="O28" s="8">
        <v>1.8E-3</v>
      </c>
    </row>
    <row r="29" spans="2:15">
      <c r="B29" s="6" t="s">
        <v>237</v>
      </c>
      <c r="C29" s="17">
        <v>720011</v>
      </c>
      <c r="D29" s="18" t="s">
        <v>123</v>
      </c>
      <c r="E29" s="6"/>
      <c r="F29" s="18">
        <v>520041146</v>
      </c>
      <c r="G29" s="6" t="s">
        <v>215</v>
      </c>
      <c r="H29" s="6" t="s">
        <v>96</v>
      </c>
      <c r="I29" s="7">
        <v>2512.5</v>
      </c>
      <c r="J29" s="7">
        <v>6515</v>
      </c>
      <c r="K29" s="7">
        <v>0</v>
      </c>
      <c r="L29" s="7">
        <v>163.69</v>
      </c>
      <c r="M29" s="8">
        <v>2.1359999999999999E-5</v>
      </c>
      <c r="N29" s="8">
        <v>1.5599999999999999E-2</v>
      </c>
      <c r="O29" s="8">
        <v>1.5E-3</v>
      </c>
    </row>
    <row r="30" spans="2:15">
      <c r="B30" s="6" t="s">
        <v>238</v>
      </c>
      <c r="C30" s="17">
        <v>1123355</v>
      </c>
      <c r="D30" s="18" t="s">
        <v>123</v>
      </c>
      <c r="E30" s="6"/>
      <c r="F30" s="18">
        <v>513901371</v>
      </c>
      <c r="G30" s="6" t="s">
        <v>215</v>
      </c>
      <c r="H30" s="6" t="s">
        <v>96</v>
      </c>
      <c r="I30" s="7">
        <v>31441</v>
      </c>
      <c r="J30" s="7">
        <v>1200</v>
      </c>
      <c r="K30" s="7">
        <v>0</v>
      </c>
      <c r="L30" s="7">
        <v>377.29</v>
      </c>
      <c r="M30" s="8">
        <v>1E-4</v>
      </c>
      <c r="N30" s="8">
        <v>3.61E-2</v>
      </c>
      <c r="O30" s="8">
        <v>3.3999999999999998E-3</v>
      </c>
    </row>
    <row r="31" spans="2:15">
      <c r="B31" s="13" t="s">
        <v>239</v>
      </c>
      <c r="C31" s="14"/>
      <c r="D31" s="21"/>
      <c r="E31" s="13"/>
      <c r="F31" s="13"/>
      <c r="G31" s="13"/>
      <c r="H31" s="13"/>
      <c r="I31" s="15">
        <v>22108</v>
      </c>
      <c r="L31" s="15">
        <v>991.7</v>
      </c>
      <c r="N31" s="16">
        <v>9.4799999999999995E-2</v>
      </c>
      <c r="O31" s="16">
        <v>8.8999999999999999E-3</v>
      </c>
    </row>
    <row r="32" spans="2:15">
      <c r="B32" s="6" t="s">
        <v>240</v>
      </c>
      <c r="C32" s="17">
        <v>224014</v>
      </c>
      <c r="D32" s="18" t="s">
        <v>123</v>
      </c>
      <c r="E32" s="6"/>
      <c r="F32" s="18">
        <v>520036120</v>
      </c>
      <c r="G32" s="6" t="s">
        <v>196</v>
      </c>
      <c r="H32" s="6" t="s">
        <v>96</v>
      </c>
      <c r="I32" s="7">
        <v>2230</v>
      </c>
      <c r="J32" s="7">
        <v>5758</v>
      </c>
      <c r="K32" s="7">
        <v>0</v>
      </c>
      <c r="L32" s="7">
        <v>128.4</v>
      </c>
      <c r="M32" s="8">
        <v>2.8220000000000001E-5</v>
      </c>
      <c r="N32" s="8">
        <v>1.23E-2</v>
      </c>
      <c r="O32" s="8">
        <v>1.1999999999999999E-3</v>
      </c>
    </row>
    <row r="33" spans="2:15">
      <c r="B33" s="6" t="s">
        <v>241</v>
      </c>
      <c r="C33" s="17">
        <v>1105097</v>
      </c>
      <c r="D33" s="18" t="s">
        <v>123</v>
      </c>
      <c r="E33" s="6"/>
      <c r="F33" s="18">
        <v>511725459</v>
      </c>
      <c r="G33" s="6" t="s">
        <v>242</v>
      </c>
      <c r="H33" s="6" t="s">
        <v>96</v>
      </c>
      <c r="I33" s="7">
        <v>1170</v>
      </c>
      <c r="J33" s="7">
        <v>6776</v>
      </c>
      <c r="K33" s="7">
        <v>0</v>
      </c>
      <c r="L33" s="7">
        <v>79.28</v>
      </c>
      <c r="M33" s="8">
        <v>1E-4</v>
      </c>
      <c r="N33" s="8">
        <v>7.6E-3</v>
      </c>
      <c r="O33" s="8">
        <v>6.9999999999999999E-4</v>
      </c>
    </row>
    <row r="34" spans="2:15">
      <c r="B34" s="6" t="s">
        <v>243</v>
      </c>
      <c r="C34" s="17">
        <v>258012</v>
      </c>
      <c r="D34" s="18" t="s">
        <v>123</v>
      </c>
      <c r="E34" s="6"/>
      <c r="F34" s="18">
        <v>520036732</v>
      </c>
      <c r="G34" s="6" t="s">
        <v>242</v>
      </c>
      <c r="H34" s="6" t="s">
        <v>96</v>
      </c>
      <c r="I34" s="7">
        <v>138</v>
      </c>
      <c r="J34" s="7">
        <v>28130</v>
      </c>
      <c r="K34" s="7">
        <v>0</v>
      </c>
      <c r="L34" s="7">
        <v>38.82</v>
      </c>
      <c r="M34" s="8">
        <v>1.607E-5</v>
      </c>
      <c r="N34" s="8">
        <v>3.7000000000000002E-3</v>
      </c>
      <c r="O34" s="8">
        <v>2.9999999999999997E-4</v>
      </c>
    </row>
    <row r="35" spans="2:15">
      <c r="B35" s="6" t="s">
        <v>244</v>
      </c>
      <c r="C35" s="17">
        <v>1184936</v>
      </c>
      <c r="D35" s="18" t="s">
        <v>123</v>
      </c>
      <c r="E35" s="6"/>
      <c r="F35" s="18">
        <v>516508603</v>
      </c>
      <c r="G35" s="6" t="s">
        <v>245</v>
      </c>
      <c r="H35" s="6" t="s">
        <v>96</v>
      </c>
      <c r="I35" s="7">
        <v>8196</v>
      </c>
      <c r="J35" s="7">
        <v>657.6</v>
      </c>
      <c r="K35" s="7">
        <v>0</v>
      </c>
      <c r="L35" s="7">
        <v>53.9</v>
      </c>
      <c r="M35" s="8">
        <v>4.1510000000000001E-5</v>
      </c>
      <c r="N35" s="8">
        <v>5.1999999999999998E-3</v>
      </c>
      <c r="O35" s="8">
        <v>5.0000000000000001E-4</v>
      </c>
    </row>
    <row r="36" spans="2:15">
      <c r="B36" s="6" t="s">
        <v>246</v>
      </c>
      <c r="C36" s="17">
        <v>1159029</v>
      </c>
      <c r="D36" s="18" t="s">
        <v>123</v>
      </c>
      <c r="E36" s="6"/>
      <c r="F36" s="18">
        <v>520020033</v>
      </c>
      <c r="G36" s="6" t="s">
        <v>245</v>
      </c>
      <c r="H36" s="6" t="s">
        <v>96</v>
      </c>
      <c r="I36" s="7">
        <v>3700</v>
      </c>
      <c r="J36" s="7">
        <v>1915</v>
      </c>
      <c r="K36" s="7">
        <v>0</v>
      </c>
      <c r="L36" s="7">
        <v>70.86</v>
      </c>
      <c r="M36" s="8">
        <v>3.6050000000000002E-5</v>
      </c>
      <c r="N36" s="8">
        <v>6.7999999999999996E-3</v>
      </c>
      <c r="O36" s="8">
        <v>5.9999999999999995E-4</v>
      </c>
    </row>
    <row r="37" spans="2:15">
      <c r="B37" s="6" t="s">
        <v>247</v>
      </c>
      <c r="C37" s="17">
        <v>445015</v>
      </c>
      <c r="D37" s="18" t="s">
        <v>123</v>
      </c>
      <c r="E37" s="6"/>
      <c r="F37" s="18">
        <v>520039413</v>
      </c>
      <c r="G37" s="6" t="s">
        <v>248</v>
      </c>
      <c r="H37" s="6" t="s">
        <v>96</v>
      </c>
      <c r="I37" s="7">
        <v>2452</v>
      </c>
      <c r="J37" s="7">
        <v>7553</v>
      </c>
      <c r="K37" s="7">
        <v>0</v>
      </c>
      <c r="L37" s="7">
        <v>185.2</v>
      </c>
      <c r="M37" s="8">
        <v>3.8210000000000002E-5</v>
      </c>
      <c r="N37" s="8">
        <v>1.77E-2</v>
      </c>
      <c r="O37" s="8">
        <v>1.6999999999999999E-3</v>
      </c>
    </row>
    <row r="38" spans="2:15">
      <c r="B38" s="6" t="s">
        <v>249</v>
      </c>
      <c r="C38" s="17">
        <v>256016</v>
      </c>
      <c r="D38" s="18" t="s">
        <v>123</v>
      </c>
      <c r="E38" s="6"/>
      <c r="F38" s="18">
        <v>520036690</v>
      </c>
      <c r="G38" s="6" t="s">
        <v>248</v>
      </c>
      <c r="H38" s="6" t="s">
        <v>96</v>
      </c>
      <c r="I38" s="7">
        <v>550</v>
      </c>
      <c r="J38" s="7">
        <v>27290</v>
      </c>
      <c r="K38" s="7">
        <v>0</v>
      </c>
      <c r="L38" s="7">
        <v>150.1</v>
      </c>
      <c r="M38" s="8">
        <v>3.4619999999999997E-5</v>
      </c>
      <c r="N38" s="8">
        <v>1.43E-2</v>
      </c>
      <c r="O38" s="8">
        <v>1.2999999999999999E-3</v>
      </c>
    </row>
    <row r="39" spans="2:15">
      <c r="B39" s="6" t="s">
        <v>250</v>
      </c>
      <c r="C39" s="17">
        <v>1091065</v>
      </c>
      <c r="D39" s="18" t="s">
        <v>123</v>
      </c>
      <c r="E39" s="6"/>
      <c r="F39" s="18">
        <v>511527202</v>
      </c>
      <c r="G39" s="6" t="s">
        <v>251</v>
      </c>
      <c r="H39" s="6" t="s">
        <v>96</v>
      </c>
      <c r="I39" s="7">
        <v>3280</v>
      </c>
      <c r="J39" s="7">
        <v>5064</v>
      </c>
      <c r="K39" s="7">
        <v>0</v>
      </c>
      <c r="L39" s="7">
        <v>166.1</v>
      </c>
      <c r="M39" s="8">
        <v>2.9879999999999999E-5</v>
      </c>
      <c r="N39" s="8">
        <v>1.5900000000000001E-2</v>
      </c>
      <c r="O39" s="8">
        <v>1.5E-3</v>
      </c>
    </row>
    <row r="40" spans="2:15">
      <c r="B40" s="6" t="s">
        <v>252</v>
      </c>
      <c r="C40" s="17">
        <v>1087022</v>
      </c>
      <c r="D40" s="18" t="s">
        <v>123</v>
      </c>
      <c r="E40" s="6"/>
      <c r="F40" s="18">
        <v>512157603</v>
      </c>
      <c r="G40" s="6" t="s">
        <v>179</v>
      </c>
      <c r="H40" s="6" t="s">
        <v>96</v>
      </c>
      <c r="I40" s="7">
        <v>392</v>
      </c>
      <c r="J40" s="7">
        <v>30370</v>
      </c>
      <c r="K40" s="7">
        <v>0</v>
      </c>
      <c r="L40" s="7">
        <v>119.05</v>
      </c>
      <c r="M40" s="8">
        <v>2.8459999999999999E-5</v>
      </c>
      <c r="N40" s="8">
        <v>1.14E-2</v>
      </c>
      <c r="O40" s="8">
        <v>1.1000000000000001E-3</v>
      </c>
    </row>
    <row r="41" spans="2:15">
      <c r="B41" s="13" t="s">
        <v>253</v>
      </c>
      <c r="C41" s="14"/>
      <c r="D41" s="21"/>
      <c r="E41" s="13"/>
      <c r="F41" s="13"/>
      <c r="G41" s="13"/>
      <c r="H41" s="13"/>
      <c r="I41" s="15">
        <v>10430</v>
      </c>
      <c r="L41" s="15">
        <v>28.35</v>
      </c>
      <c r="N41" s="16">
        <v>2.7000000000000001E-3</v>
      </c>
      <c r="O41" s="16">
        <v>2.9999999999999997E-4</v>
      </c>
    </row>
    <row r="42" spans="2:15">
      <c r="B42" s="6" t="s">
        <v>254</v>
      </c>
      <c r="C42" s="17">
        <v>168013</v>
      </c>
      <c r="D42" s="18" t="s">
        <v>123</v>
      </c>
      <c r="E42" s="6"/>
      <c r="F42" s="18">
        <v>520034109</v>
      </c>
      <c r="G42" s="6" t="s">
        <v>255</v>
      </c>
      <c r="H42" s="6" t="s">
        <v>96</v>
      </c>
      <c r="I42" s="7">
        <v>80</v>
      </c>
      <c r="J42" s="7">
        <v>8788</v>
      </c>
      <c r="K42" s="7">
        <v>0</v>
      </c>
      <c r="L42" s="7">
        <v>7.03</v>
      </c>
      <c r="M42" s="8">
        <v>2.1569999999999998E-5</v>
      </c>
      <c r="N42" s="8">
        <v>6.9999999999999999E-4</v>
      </c>
      <c r="O42" s="8">
        <v>1E-4</v>
      </c>
    </row>
    <row r="43" spans="2:15">
      <c r="B43" s="6" t="s">
        <v>256</v>
      </c>
      <c r="C43" s="17">
        <v>1178714</v>
      </c>
      <c r="D43" s="18" t="s">
        <v>123</v>
      </c>
      <c r="E43" s="6"/>
      <c r="F43" s="18">
        <v>515722536</v>
      </c>
      <c r="G43" s="6" t="s">
        <v>179</v>
      </c>
      <c r="H43" s="6" t="s">
        <v>96</v>
      </c>
      <c r="I43" s="7">
        <v>10350</v>
      </c>
      <c r="J43" s="7">
        <v>206</v>
      </c>
      <c r="K43" s="7">
        <v>0</v>
      </c>
      <c r="L43" s="7">
        <v>21.32</v>
      </c>
      <c r="M43" s="8">
        <v>1E-4</v>
      </c>
      <c r="N43" s="8">
        <v>2E-3</v>
      </c>
      <c r="O43" s="8">
        <v>2.0000000000000001E-4</v>
      </c>
    </row>
    <row r="44" spans="2:15">
      <c r="B44" s="13" t="s">
        <v>257</v>
      </c>
      <c r="C44" s="14"/>
      <c r="D44" s="21"/>
      <c r="E44" s="13"/>
      <c r="F44" s="13"/>
      <c r="G44" s="13"/>
      <c r="H44" s="13"/>
      <c r="I44" s="15">
        <v>0</v>
      </c>
      <c r="L44" s="15">
        <v>0</v>
      </c>
      <c r="N44" s="16">
        <v>0</v>
      </c>
      <c r="O44" s="16">
        <v>0</v>
      </c>
    </row>
    <row r="45" spans="2:15">
      <c r="B45" s="3" t="s">
        <v>103</v>
      </c>
      <c r="C45" s="12"/>
      <c r="D45" s="20"/>
      <c r="E45" s="3"/>
      <c r="F45" s="3"/>
      <c r="G45" s="3"/>
      <c r="H45" s="3"/>
      <c r="I45" s="9">
        <v>15250</v>
      </c>
      <c r="L45" s="9">
        <v>4310.2</v>
      </c>
      <c r="N45" s="10">
        <v>0.41210000000000002</v>
      </c>
      <c r="O45" s="10">
        <v>3.8699999999999998E-2</v>
      </c>
    </row>
    <row r="46" spans="2:15">
      <c r="B46" s="13" t="s">
        <v>151</v>
      </c>
      <c r="C46" s="14"/>
      <c r="D46" s="21"/>
      <c r="E46" s="13"/>
      <c r="F46" s="13"/>
      <c r="G46" s="13"/>
      <c r="H46" s="13"/>
      <c r="I46" s="15">
        <v>0</v>
      </c>
      <c r="L46" s="15">
        <v>0</v>
      </c>
      <c r="N46" s="16">
        <v>0</v>
      </c>
      <c r="O46" s="16">
        <v>0</v>
      </c>
    </row>
    <row r="47" spans="2:15">
      <c r="B47" s="13" t="s">
        <v>152</v>
      </c>
      <c r="C47" s="14"/>
      <c r="D47" s="21"/>
      <c r="E47" s="13"/>
      <c r="F47" s="13"/>
      <c r="G47" s="13"/>
      <c r="H47" s="13"/>
      <c r="I47" s="15">
        <v>15250</v>
      </c>
      <c r="L47" s="15">
        <v>4310.2</v>
      </c>
      <c r="N47" s="16">
        <v>0.41210000000000002</v>
      </c>
      <c r="O47" s="16">
        <v>3.8699999999999998E-2</v>
      </c>
    </row>
    <row r="48" spans="2:15">
      <c r="B48" s="6" t="s">
        <v>258</v>
      </c>
      <c r="C48" s="17" t="s">
        <v>259</v>
      </c>
      <c r="D48" s="18" t="s">
        <v>260</v>
      </c>
      <c r="E48" s="6" t="s">
        <v>261</v>
      </c>
      <c r="F48" s="6"/>
      <c r="G48" s="6" t="s">
        <v>262</v>
      </c>
      <c r="H48" s="6" t="s">
        <v>69</v>
      </c>
      <c r="I48" s="7">
        <v>28</v>
      </c>
      <c r="J48" s="7">
        <v>13290</v>
      </c>
      <c r="K48" s="7">
        <v>0</v>
      </c>
      <c r="L48" s="7">
        <v>1.75</v>
      </c>
      <c r="M48" s="8">
        <v>1E-8</v>
      </c>
      <c r="N48" s="8">
        <v>2.0000000000000001E-4</v>
      </c>
      <c r="O48" s="8">
        <v>0</v>
      </c>
    </row>
    <row r="49" spans="2:15">
      <c r="B49" s="6" t="s">
        <v>263</v>
      </c>
      <c r="C49" s="17" t="s">
        <v>264</v>
      </c>
      <c r="D49" s="18" t="s">
        <v>265</v>
      </c>
      <c r="E49" s="6" t="s">
        <v>261</v>
      </c>
      <c r="F49" s="6"/>
      <c r="G49" s="6" t="s">
        <v>262</v>
      </c>
      <c r="H49" s="6" t="s">
        <v>44</v>
      </c>
      <c r="I49" s="7">
        <v>380</v>
      </c>
      <c r="J49" s="7">
        <v>5900</v>
      </c>
      <c r="K49" s="7">
        <v>0</v>
      </c>
      <c r="L49" s="7">
        <v>82.77</v>
      </c>
      <c r="M49" s="8">
        <v>6.8999999999999996E-7</v>
      </c>
      <c r="N49" s="8">
        <v>7.9000000000000008E-3</v>
      </c>
      <c r="O49" s="8">
        <v>6.9999999999999999E-4</v>
      </c>
    </row>
    <row r="50" spans="2:15">
      <c r="B50" s="6" t="s">
        <v>266</v>
      </c>
      <c r="C50" s="17" t="s">
        <v>267</v>
      </c>
      <c r="D50" s="18" t="s">
        <v>268</v>
      </c>
      <c r="E50" s="6" t="s">
        <v>261</v>
      </c>
      <c r="F50" s="6"/>
      <c r="G50" s="6" t="s">
        <v>262</v>
      </c>
      <c r="H50" s="6" t="s">
        <v>44</v>
      </c>
      <c r="I50" s="7">
        <v>750</v>
      </c>
      <c r="J50" s="7">
        <v>3554</v>
      </c>
      <c r="K50" s="7">
        <v>0</v>
      </c>
      <c r="L50" s="7">
        <v>98.41</v>
      </c>
      <c r="M50" s="8">
        <v>2.0720000000000002E-5</v>
      </c>
      <c r="N50" s="8">
        <v>9.4000000000000004E-3</v>
      </c>
      <c r="O50" s="8">
        <v>8.9999999999999998E-4</v>
      </c>
    </row>
    <row r="51" spans="2:15">
      <c r="B51" s="6" t="s">
        <v>269</v>
      </c>
      <c r="C51" s="17" t="s">
        <v>270</v>
      </c>
      <c r="D51" s="18" t="s">
        <v>268</v>
      </c>
      <c r="E51" s="6" t="s">
        <v>261</v>
      </c>
      <c r="F51" s="6"/>
      <c r="G51" s="6" t="s">
        <v>271</v>
      </c>
      <c r="H51" s="6" t="s">
        <v>44</v>
      </c>
      <c r="I51" s="7">
        <v>200</v>
      </c>
      <c r="J51" s="7">
        <v>15877</v>
      </c>
      <c r="K51" s="7">
        <v>0</v>
      </c>
      <c r="L51" s="7">
        <v>117.24</v>
      </c>
      <c r="M51" s="8">
        <v>1.48E-6</v>
      </c>
      <c r="N51" s="8">
        <v>1.12E-2</v>
      </c>
      <c r="O51" s="8">
        <v>1.1000000000000001E-3</v>
      </c>
    </row>
    <row r="52" spans="2:15">
      <c r="B52" s="6" t="s">
        <v>272</v>
      </c>
      <c r="C52" s="17" t="s">
        <v>273</v>
      </c>
      <c r="D52" s="18" t="s">
        <v>265</v>
      </c>
      <c r="E52" s="6" t="s">
        <v>261</v>
      </c>
      <c r="F52" s="6"/>
      <c r="G52" s="6" t="s">
        <v>271</v>
      </c>
      <c r="H52" s="6" t="s">
        <v>44</v>
      </c>
      <c r="I52" s="7">
        <v>1150</v>
      </c>
      <c r="J52" s="7">
        <v>3478</v>
      </c>
      <c r="K52" s="7">
        <v>0</v>
      </c>
      <c r="L52" s="7">
        <v>147.66999999999999</v>
      </c>
      <c r="M52" s="8">
        <v>2.9799999999999998E-6</v>
      </c>
      <c r="N52" s="8">
        <v>1.41E-2</v>
      </c>
      <c r="O52" s="8">
        <v>1.2999999999999999E-3</v>
      </c>
    </row>
    <row r="53" spans="2:15">
      <c r="B53" s="6" t="s">
        <v>274</v>
      </c>
      <c r="C53" s="17" t="s">
        <v>275</v>
      </c>
      <c r="D53" s="18" t="s">
        <v>268</v>
      </c>
      <c r="E53" s="6" t="s">
        <v>261</v>
      </c>
      <c r="F53" s="6"/>
      <c r="G53" s="6" t="s">
        <v>271</v>
      </c>
      <c r="H53" s="6" t="s">
        <v>44</v>
      </c>
      <c r="I53" s="7">
        <v>200</v>
      </c>
      <c r="J53" s="7">
        <v>25396</v>
      </c>
      <c r="K53" s="7">
        <v>0</v>
      </c>
      <c r="L53" s="7">
        <v>187.52</v>
      </c>
      <c r="M53" s="8">
        <v>4.4399999999999998E-6</v>
      </c>
      <c r="N53" s="8">
        <v>1.7899999999999999E-2</v>
      </c>
      <c r="O53" s="8">
        <v>1.6999999999999999E-3</v>
      </c>
    </row>
    <row r="54" spans="2:15">
      <c r="B54" s="6" t="s">
        <v>276</v>
      </c>
      <c r="C54" s="17" t="s">
        <v>277</v>
      </c>
      <c r="D54" s="18" t="s">
        <v>265</v>
      </c>
      <c r="E54" s="6" t="s">
        <v>261</v>
      </c>
      <c r="F54" s="6"/>
      <c r="G54" s="6" t="s">
        <v>278</v>
      </c>
      <c r="H54" s="6" t="s">
        <v>44</v>
      </c>
      <c r="I54" s="7">
        <v>0</v>
      </c>
      <c r="J54" s="7">
        <v>24835.89</v>
      </c>
      <c r="K54" s="7">
        <v>0.59</v>
      </c>
      <c r="L54" s="7">
        <v>0.59</v>
      </c>
      <c r="M54" s="8">
        <v>0</v>
      </c>
      <c r="N54" s="8">
        <v>1E-4</v>
      </c>
      <c r="O54" s="8">
        <v>0</v>
      </c>
    </row>
    <row r="55" spans="2:15">
      <c r="B55" s="6" t="s">
        <v>279</v>
      </c>
      <c r="C55" s="17" t="s">
        <v>280</v>
      </c>
      <c r="D55" s="18" t="s">
        <v>268</v>
      </c>
      <c r="E55" s="6" t="s">
        <v>261</v>
      </c>
      <c r="F55" s="6"/>
      <c r="G55" s="6" t="s">
        <v>262</v>
      </c>
      <c r="H55" s="6" t="s">
        <v>44</v>
      </c>
      <c r="I55" s="7">
        <v>100</v>
      </c>
      <c r="J55" s="7">
        <v>53169</v>
      </c>
      <c r="K55" s="7">
        <v>0</v>
      </c>
      <c r="L55" s="7">
        <v>196.3</v>
      </c>
      <c r="M55" s="8">
        <v>2.2999999999999999E-7</v>
      </c>
      <c r="N55" s="8">
        <v>1.8800000000000001E-2</v>
      </c>
      <c r="O55" s="8">
        <v>1.8E-3</v>
      </c>
    </row>
    <row r="56" spans="2:15">
      <c r="B56" s="6" t="s">
        <v>281</v>
      </c>
      <c r="C56" s="17" t="s">
        <v>282</v>
      </c>
      <c r="D56" s="18" t="s">
        <v>265</v>
      </c>
      <c r="E56" s="6" t="s">
        <v>261</v>
      </c>
      <c r="F56" s="6"/>
      <c r="G56" s="6" t="s">
        <v>283</v>
      </c>
      <c r="H56" s="6" t="s">
        <v>44</v>
      </c>
      <c r="I56" s="7">
        <v>325</v>
      </c>
      <c r="J56" s="7">
        <v>15428</v>
      </c>
      <c r="K56" s="7">
        <v>0</v>
      </c>
      <c r="L56" s="7">
        <v>185.12</v>
      </c>
      <c r="M56" s="8">
        <v>1.1000000000000001E-7</v>
      </c>
      <c r="N56" s="8">
        <v>1.77E-2</v>
      </c>
      <c r="O56" s="8">
        <v>1.6999999999999999E-3</v>
      </c>
    </row>
    <row r="57" spans="2:15">
      <c r="B57" s="6" t="s">
        <v>284</v>
      </c>
      <c r="C57" s="17" t="s">
        <v>285</v>
      </c>
      <c r="D57" s="18" t="s">
        <v>265</v>
      </c>
      <c r="E57" s="6" t="s">
        <v>261</v>
      </c>
      <c r="F57" s="6"/>
      <c r="G57" s="6" t="s">
        <v>286</v>
      </c>
      <c r="H57" s="6" t="s">
        <v>44</v>
      </c>
      <c r="I57" s="7">
        <v>311</v>
      </c>
      <c r="J57" s="7">
        <v>16410</v>
      </c>
      <c r="K57" s="7">
        <v>0</v>
      </c>
      <c r="L57" s="7">
        <v>188.42</v>
      </c>
      <c r="M57" s="8">
        <v>1.1000000000000001E-7</v>
      </c>
      <c r="N57" s="8">
        <v>1.7999999999999999E-2</v>
      </c>
      <c r="O57" s="8">
        <v>1.6999999999999999E-3</v>
      </c>
    </row>
    <row r="58" spans="2:15">
      <c r="B58" s="6" t="s">
        <v>287</v>
      </c>
      <c r="C58" s="17" t="s">
        <v>288</v>
      </c>
      <c r="D58" s="18" t="s">
        <v>268</v>
      </c>
      <c r="E58" s="6" t="s">
        <v>261</v>
      </c>
      <c r="F58" s="6"/>
      <c r="G58" s="6" t="s">
        <v>289</v>
      </c>
      <c r="H58" s="6" t="s">
        <v>44</v>
      </c>
      <c r="I58" s="7">
        <v>302</v>
      </c>
      <c r="J58" s="7">
        <v>33505</v>
      </c>
      <c r="K58" s="7">
        <v>0</v>
      </c>
      <c r="L58" s="7">
        <v>373.58</v>
      </c>
      <c r="M58" s="8">
        <v>4.0000000000000001E-8</v>
      </c>
      <c r="N58" s="8">
        <v>3.5700000000000003E-2</v>
      </c>
      <c r="O58" s="8">
        <v>3.3999999999999998E-3</v>
      </c>
    </row>
    <row r="59" spans="2:15">
      <c r="B59" s="6" t="s">
        <v>290</v>
      </c>
      <c r="C59" s="17" t="s">
        <v>291</v>
      </c>
      <c r="D59" s="18" t="s">
        <v>268</v>
      </c>
      <c r="E59" s="6" t="s">
        <v>261</v>
      </c>
      <c r="F59" s="6"/>
      <c r="G59" s="6" t="s">
        <v>289</v>
      </c>
      <c r="H59" s="6" t="s">
        <v>44</v>
      </c>
      <c r="I59" s="7">
        <v>255</v>
      </c>
      <c r="J59" s="7">
        <v>6586</v>
      </c>
      <c r="K59" s="7">
        <v>0</v>
      </c>
      <c r="L59" s="7">
        <v>62</v>
      </c>
      <c r="M59" s="8">
        <v>2.1E-7</v>
      </c>
      <c r="N59" s="8">
        <v>5.8999999999999999E-3</v>
      </c>
      <c r="O59" s="8">
        <v>5.9999999999999995E-4</v>
      </c>
    </row>
    <row r="60" spans="2:15">
      <c r="B60" s="6" t="s">
        <v>292</v>
      </c>
      <c r="C60" s="17" t="s">
        <v>293</v>
      </c>
      <c r="D60" s="18" t="s">
        <v>265</v>
      </c>
      <c r="E60" s="6" t="s">
        <v>261</v>
      </c>
      <c r="F60" s="6"/>
      <c r="G60" s="6" t="s">
        <v>289</v>
      </c>
      <c r="H60" s="6" t="s">
        <v>44</v>
      </c>
      <c r="I60" s="7">
        <v>319</v>
      </c>
      <c r="J60" s="7">
        <v>23432</v>
      </c>
      <c r="K60" s="7">
        <v>0</v>
      </c>
      <c r="L60" s="7">
        <v>275.97000000000003</v>
      </c>
      <c r="M60" s="8">
        <v>1.6999999999999999E-7</v>
      </c>
      <c r="N60" s="8">
        <v>2.64E-2</v>
      </c>
      <c r="O60" s="8">
        <v>2.5000000000000001E-3</v>
      </c>
    </row>
    <row r="61" spans="2:15">
      <c r="B61" s="6" t="s">
        <v>294</v>
      </c>
      <c r="C61" s="17" t="s">
        <v>295</v>
      </c>
      <c r="D61" s="18" t="s">
        <v>268</v>
      </c>
      <c r="E61" s="6" t="s">
        <v>261</v>
      </c>
      <c r="F61" s="6"/>
      <c r="G61" s="6" t="s">
        <v>296</v>
      </c>
      <c r="H61" s="6" t="s">
        <v>44</v>
      </c>
      <c r="I61" s="7">
        <v>50</v>
      </c>
      <c r="J61" s="7">
        <v>86257</v>
      </c>
      <c r="K61" s="7">
        <v>0.64</v>
      </c>
      <c r="L61" s="7">
        <v>159.87</v>
      </c>
      <c r="M61" s="8">
        <v>1.1999999999999999E-7</v>
      </c>
      <c r="N61" s="8">
        <v>1.5299999999999999E-2</v>
      </c>
      <c r="O61" s="8">
        <v>1.4E-3</v>
      </c>
    </row>
    <row r="62" spans="2:15">
      <c r="B62" s="6" t="s">
        <v>297</v>
      </c>
      <c r="C62" s="17" t="s">
        <v>298</v>
      </c>
      <c r="D62" s="18" t="s">
        <v>268</v>
      </c>
      <c r="E62" s="6" t="s">
        <v>261</v>
      </c>
      <c r="F62" s="6"/>
      <c r="G62" s="6" t="s">
        <v>299</v>
      </c>
      <c r="H62" s="6" t="s">
        <v>44</v>
      </c>
      <c r="I62" s="7">
        <v>358</v>
      </c>
      <c r="J62" s="7">
        <v>11124</v>
      </c>
      <c r="K62" s="7">
        <v>0</v>
      </c>
      <c r="L62" s="7">
        <v>147.03</v>
      </c>
      <c r="M62" s="8">
        <v>3.1E-7</v>
      </c>
      <c r="N62" s="8">
        <v>1.41E-2</v>
      </c>
      <c r="O62" s="8">
        <v>1.2999999999999999E-3</v>
      </c>
    </row>
    <row r="63" spans="2:15">
      <c r="B63" s="6" t="s">
        <v>300</v>
      </c>
      <c r="C63" s="17" t="s">
        <v>301</v>
      </c>
      <c r="D63" s="18" t="s">
        <v>268</v>
      </c>
      <c r="E63" s="6" t="s">
        <v>261</v>
      </c>
      <c r="F63" s="6"/>
      <c r="G63" s="6" t="s">
        <v>299</v>
      </c>
      <c r="H63" s="6" t="s">
        <v>44</v>
      </c>
      <c r="I63" s="7">
        <v>217</v>
      </c>
      <c r="J63" s="7">
        <v>40822</v>
      </c>
      <c r="K63" s="7">
        <v>0.05</v>
      </c>
      <c r="L63" s="7">
        <v>327.10000000000002</v>
      </c>
      <c r="M63" s="8">
        <v>3.5999999999999999E-7</v>
      </c>
      <c r="N63" s="8">
        <v>3.1300000000000001E-2</v>
      </c>
      <c r="O63" s="8">
        <v>2.8999999999999998E-3</v>
      </c>
    </row>
    <row r="64" spans="2:15">
      <c r="B64" s="6" t="s">
        <v>302</v>
      </c>
      <c r="C64" s="17" t="s">
        <v>303</v>
      </c>
      <c r="D64" s="18" t="s">
        <v>268</v>
      </c>
      <c r="E64" s="6" t="s">
        <v>261</v>
      </c>
      <c r="F64" s="6"/>
      <c r="G64" s="6" t="s">
        <v>299</v>
      </c>
      <c r="H64" s="6" t="s">
        <v>44</v>
      </c>
      <c r="I64" s="7">
        <v>347</v>
      </c>
      <c r="J64" s="7">
        <v>11437</v>
      </c>
      <c r="K64" s="7">
        <v>0</v>
      </c>
      <c r="L64" s="7">
        <v>146.52000000000001</v>
      </c>
      <c r="M64" s="8">
        <v>1.2439999999999999E-5</v>
      </c>
      <c r="N64" s="8">
        <v>1.4E-2</v>
      </c>
      <c r="O64" s="8">
        <v>1.2999999999999999E-3</v>
      </c>
    </row>
    <row r="65" spans="2:15">
      <c r="B65" s="6" t="s">
        <v>304</v>
      </c>
      <c r="C65" s="17" t="s">
        <v>305</v>
      </c>
      <c r="D65" s="18" t="s">
        <v>306</v>
      </c>
      <c r="E65" s="6" t="s">
        <v>261</v>
      </c>
      <c r="F65" s="6"/>
      <c r="G65" s="6" t="s">
        <v>299</v>
      </c>
      <c r="H65" s="6" t="s">
        <v>44</v>
      </c>
      <c r="I65" s="7">
        <v>26</v>
      </c>
      <c r="J65" s="7">
        <v>138300</v>
      </c>
      <c r="K65" s="7">
        <v>0</v>
      </c>
      <c r="L65" s="7">
        <v>132.76</v>
      </c>
      <c r="M65" s="8">
        <v>8.9999999999999999E-8</v>
      </c>
      <c r="N65" s="8">
        <v>1.2699999999999999E-2</v>
      </c>
      <c r="O65" s="8">
        <v>1.1999999999999999E-3</v>
      </c>
    </row>
    <row r="66" spans="2:15">
      <c r="B66" s="6" t="s">
        <v>307</v>
      </c>
      <c r="C66" s="17" t="s">
        <v>308</v>
      </c>
      <c r="D66" s="18" t="s">
        <v>265</v>
      </c>
      <c r="E66" s="6" t="s">
        <v>261</v>
      </c>
      <c r="F66" s="6"/>
      <c r="G66" s="6" t="s">
        <v>309</v>
      </c>
      <c r="H66" s="6" t="s">
        <v>44</v>
      </c>
      <c r="I66" s="7">
        <v>199</v>
      </c>
      <c r="J66" s="7">
        <v>2563</v>
      </c>
      <c r="K66" s="7">
        <v>0</v>
      </c>
      <c r="L66" s="7">
        <v>18.829999999999998</v>
      </c>
      <c r="M66" s="8">
        <v>6.2600000000000002E-6</v>
      </c>
      <c r="N66" s="8">
        <v>1.8E-3</v>
      </c>
      <c r="O66" s="8">
        <v>2.0000000000000001E-4</v>
      </c>
    </row>
    <row r="67" spans="2:15">
      <c r="B67" s="6" t="s">
        <v>310</v>
      </c>
      <c r="C67" s="17" t="s">
        <v>311</v>
      </c>
      <c r="D67" s="18" t="s">
        <v>265</v>
      </c>
      <c r="E67" s="6" t="s">
        <v>261</v>
      </c>
      <c r="F67" s="6"/>
      <c r="G67" s="6" t="s">
        <v>309</v>
      </c>
      <c r="H67" s="6" t="s">
        <v>44</v>
      </c>
      <c r="I67" s="7">
        <v>6631</v>
      </c>
      <c r="J67" s="7">
        <v>415</v>
      </c>
      <c r="K67" s="7">
        <v>0</v>
      </c>
      <c r="L67" s="7">
        <v>101.6</v>
      </c>
      <c r="M67" s="8">
        <v>1.17E-6</v>
      </c>
      <c r="N67" s="8">
        <v>9.7000000000000003E-3</v>
      </c>
      <c r="O67" s="8">
        <v>8.9999999999999998E-4</v>
      </c>
    </row>
    <row r="68" spans="2:15">
      <c r="B68" s="6" t="s">
        <v>312</v>
      </c>
      <c r="C68" s="17" t="s">
        <v>313</v>
      </c>
      <c r="D68" s="18" t="s">
        <v>265</v>
      </c>
      <c r="E68" s="6" t="s">
        <v>261</v>
      </c>
      <c r="F68" s="6"/>
      <c r="G68" s="6" t="s">
        <v>314</v>
      </c>
      <c r="H68" s="6" t="s">
        <v>44</v>
      </c>
      <c r="I68" s="7">
        <v>730</v>
      </c>
      <c r="J68" s="7">
        <v>7977</v>
      </c>
      <c r="K68" s="7">
        <v>0</v>
      </c>
      <c r="L68" s="7">
        <v>214.99</v>
      </c>
      <c r="M68" s="8">
        <v>1.432E-5</v>
      </c>
      <c r="N68" s="8">
        <v>2.06E-2</v>
      </c>
      <c r="O68" s="8">
        <v>1.9E-3</v>
      </c>
    </row>
    <row r="69" spans="2:15">
      <c r="B69" s="6" t="s">
        <v>315</v>
      </c>
      <c r="C69" s="17" t="s">
        <v>316</v>
      </c>
      <c r="D69" s="18" t="s">
        <v>265</v>
      </c>
      <c r="E69" s="6" t="s">
        <v>261</v>
      </c>
      <c r="F69" s="6"/>
      <c r="G69" s="6" t="s">
        <v>262</v>
      </c>
      <c r="H69" s="6" t="s">
        <v>44</v>
      </c>
      <c r="I69" s="7">
        <v>390</v>
      </c>
      <c r="J69" s="7">
        <v>1256</v>
      </c>
      <c r="K69" s="7">
        <v>0</v>
      </c>
      <c r="L69" s="7">
        <v>18.079999999999998</v>
      </c>
      <c r="M69" s="8">
        <v>3.3900000000000002E-6</v>
      </c>
      <c r="N69" s="8">
        <v>1.6999999999999999E-3</v>
      </c>
      <c r="O69" s="8">
        <v>2.0000000000000001E-4</v>
      </c>
    </row>
    <row r="70" spans="2:15">
      <c r="B70" s="6" t="s">
        <v>317</v>
      </c>
      <c r="C70" s="17" t="s">
        <v>318</v>
      </c>
      <c r="D70" s="18" t="s">
        <v>265</v>
      </c>
      <c r="E70" s="6" t="s">
        <v>261</v>
      </c>
      <c r="F70" s="6"/>
      <c r="G70" s="6" t="s">
        <v>319</v>
      </c>
      <c r="H70" s="6" t="s">
        <v>44</v>
      </c>
      <c r="I70" s="7">
        <v>150</v>
      </c>
      <c r="J70" s="7">
        <v>38767</v>
      </c>
      <c r="K70" s="7">
        <v>0</v>
      </c>
      <c r="L70" s="7">
        <v>214.69</v>
      </c>
      <c r="M70" s="8">
        <v>1.4999999999999999E-7</v>
      </c>
      <c r="N70" s="8">
        <v>2.0500000000000001E-2</v>
      </c>
      <c r="O70" s="8">
        <v>1.9E-3</v>
      </c>
    </row>
    <row r="71" spans="2:15">
      <c r="B71" s="6" t="s">
        <v>320</v>
      </c>
      <c r="C71" s="17" t="s">
        <v>321</v>
      </c>
      <c r="D71" s="18" t="s">
        <v>268</v>
      </c>
      <c r="E71" s="6" t="s">
        <v>261</v>
      </c>
      <c r="F71" s="6"/>
      <c r="G71" s="6" t="s">
        <v>262</v>
      </c>
      <c r="H71" s="6" t="s">
        <v>44</v>
      </c>
      <c r="I71" s="7">
        <v>720</v>
      </c>
      <c r="J71" s="7">
        <v>11910</v>
      </c>
      <c r="K71" s="7">
        <v>0</v>
      </c>
      <c r="L71" s="7">
        <v>316.60000000000002</v>
      </c>
      <c r="M71" s="8">
        <v>2.4700000000000001E-6</v>
      </c>
      <c r="N71" s="8">
        <v>3.0300000000000001E-2</v>
      </c>
      <c r="O71" s="8">
        <v>2.8E-3</v>
      </c>
    </row>
    <row r="72" spans="2:15">
      <c r="B72" s="6" t="s">
        <v>322</v>
      </c>
      <c r="C72" s="17" t="s">
        <v>323</v>
      </c>
      <c r="D72" s="18" t="s">
        <v>268</v>
      </c>
      <c r="E72" s="6" t="s">
        <v>261</v>
      </c>
      <c r="F72" s="6"/>
      <c r="G72" s="6" t="s">
        <v>262</v>
      </c>
      <c r="H72" s="6" t="s">
        <v>44</v>
      </c>
      <c r="I72" s="7">
        <v>900</v>
      </c>
      <c r="J72" s="7">
        <v>861</v>
      </c>
      <c r="K72" s="7">
        <v>0</v>
      </c>
      <c r="L72" s="7">
        <v>28.61</v>
      </c>
      <c r="M72" s="8">
        <v>9.2799999999999992E-6</v>
      </c>
      <c r="N72" s="8">
        <v>2.7000000000000001E-3</v>
      </c>
      <c r="O72" s="8">
        <v>2.9999999999999997E-4</v>
      </c>
    </row>
    <row r="73" spans="2:15">
      <c r="B73" s="6" t="s">
        <v>324</v>
      </c>
      <c r="C73" s="17" t="s">
        <v>325</v>
      </c>
      <c r="D73" s="18" t="s">
        <v>268</v>
      </c>
      <c r="E73" s="6" t="s">
        <v>261</v>
      </c>
      <c r="F73" s="6"/>
      <c r="G73" s="6" t="s">
        <v>262</v>
      </c>
      <c r="H73" s="6" t="s">
        <v>44</v>
      </c>
      <c r="I73" s="7">
        <v>212</v>
      </c>
      <c r="J73" s="7">
        <v>72335</v>
      </c>
      <c r="K73" s="7">
        <v>0</v>
      </c>
      <c r="L73" s="7">
        <v>566.16999999999996</v>
      </c>
      <c r="M73" s="8">
        <v>4.8999999999999997E-7</v>
      </c>
      <c r="N73" s="8">
        <v>5.4100000000000002E-2</v>
      </c>
      <c r="O73" s="8">
        <v>5.1000000000000004E-3</v>
      </c>
    </row>
    <row r="76" spans="2:15">
      <c r="B76" s="6" t="s">
        <v>104</v>
      </c>
      <c r="C76" s="17"/>
      <c r="D76" s="18"/>
      <c r="E76" s="6"/>
      <c r="F76" s="6"/>
      <c r="G76" s="6"/>
      <c r="H76" s="6"/>
    </row>
    <row r="80" spans="2:15">
      <c r="B80" s="5" t="s">
        <v>76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9"/>
  <sheetViews>
    <sheetView rightToLeft="1" topLeftCell="A13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8" width="13.7109375" customWidth="1"/>
    <col min="9" max="9" width="12.7109375" customWidth="1"/>
    <col min="10" max="10" width="21.7109375" customWidth="1"/>
    <col min="11" max="11" width="12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105</v>
      </c>
    </row>
    <row r="7" spans="2:14" ht="15.75">
      <c r="B7" s="2" t="s">
        <v>326</v>
      </c>
    </row>
    <row r="8" spans="2:14">
      <c r="B8" s="3" t="s">
        <v>78</v>
      </c>
      <c r="C8" s="3" t="s">
        <v>79</v>
      </c>
      <c r="D8" s="3" t="s">
        <v>107</v>
      </c>
      <c r="E8" s="3" t="s">
        <v>80</v>
      </c>
      <c r="F8" s="3" t="s">
        <v>146</v>
      </c>
      <c r="G8" s="3" t="s">
        <v>83</v>
      </c>
      <c r="H8" s="3" t="s">
        <v>110</v>
      </c>
      <c r="I8" s="3" t="s">
        <v>43</v>
      </c>
      <c r="J8" s="3" t="s">
        <v>111</v>
      </c>
      <c r="K8" s="3" t="s">
        <v>86</v>
      </c>
      <c r="L8" s="3" t="s">
        <v>112</v>
      </c>
      <c r="M8" s="3" t="s">
        <v>113</v>
      </c>
      <c r="N8" s="3" t="s">
        <v>114</v>
      </c>
    </row>
    <row r="9" spans="2:14">
      <c r="B9" s="4"/>
      <c r="C9" s="4"/>
      <c r="D9" s="4"/>
      <c r="E9" s="4"/>
      <c r="F9" s="4"/>
      <c r="G9" s="4"/>
      <c r="H9" s="4" t="s">
        <v>117</v>
      </c>
      <c r="I9" s="4" t="s">
        <v>118</v>
      </c>
      <c r="J9" s="4" t="s">
        <v>90</v>
      </c>
      <c r="K9" s="4" t="s">
        <v>90</v>
      </c>
      <c r="L9" s="4" t="s">
        <v>89</v>
      </c>
      <c r="M9" s="4" t="s">
        <v>89</v>
      </c>
      <c r="N9" s="4" t="s">
        <v>89</v>
      </c>
    </row>
    <row r="11" spans="2:14">
      <c r="B11" s="3" t="s">
        <v>327</v>
      </c>
      <c r="C11" s="12"/>
      <c r="D11" s="20"/>
      <c r="E11" s="3"/>
      <c r="F11" s="3"/>
      <c r="G11" s="3"/>
      <c r="H11" s="9">
        <v>705353</v>
      </c>
      <c r="K11" s="9">
        <v>21066.5</v>
      </c>
      <c r="M11" s="10">
        <v>1</v>
      </c>
      <c r="N11" s="10">
        <v>0.18909999999999999</v>
      </c>
    </row>
    <row r="12" spans="2:14">
      <c r="B12" s="3" t="s">
        <v>92</v>
      </c>
      <c r="C12" s="12"/>
      <c r="D12" s="20"/>
      <c r="E12" s="3"/>
      <c r="F12" s="3"/>
      <c r="G12" s="3"/>
      <c r="H12" s="9">
        <v>626058</v>
      </c>
      <c r="K12" s="9">
        <v>3747.88</v>
      </c>
      <c r="M12" s="10">
        <v>0.1779</v>
      </c>
      <c r="N12" s="10">
        <v>3.3599999999999998E-2</v>
      </c>
    </row>
    <row r="13" spans="2:14">
      <c r="B13" s="13" t="s">
        <v>328</v>
      </c>
      <c r="C13" s="14"/>
      <c r="D13" s="21"/>
      <c r="E13" s="13"/>
      <c r="F13" s="13"/>
      <c r="G13" s="13"/>
      <c r="H13" s="15">
        <v>56458</v>
      </c>
      <c r="K13" s="15">
        <v>1066.9000000000001</v>
      </c>
      <c r="M13" s="16">
        <v>5.0599999999999999E-2</v>
      </c>
      <c r="N13" s="16">
        <v>9.5999999999999992E-3</v>
      </c>
    </row>
    <row r="14" spans="2:14">
      <c r="B14" s="6" t="s">
        <v>329</v>
      </c>
      <c r="C14" s="17">
        <v>1150259</v>
      </c>
      <c r="D14" s="18" t="s">
        <v>123</v>
      </c>
      <c r="E14" s="18">
        <v>511303661</v>
      </c>
      <c r="F14" s="6" t="s">
        <v>330</v>
      </c>
      <c r="G14" s="6" t="s">
        <v>96</v>
      </c>
      <c r="H14" s="7">
        <v>30681</v>
      </c>
      <c r="I14" s="7">
        <v>2657</v>
      </c>
      <c r="J14" s="7">
        <v>0</v>
      </c>
      <c r="K14" s="7">
        <v>815.19</v>
      </c>
      <c r="L14" s="8">
        <v>5.9999999999999995E-4</v>
      </c>
      <c r="M14" s="8">
        <v>3.8699999999999998E-2</v>
      </c>
      <c r="N14" s="8">
        <v>7.3000000000000001E-3</v>
      </c>
    </row>
    <row r="15" spans="2:14">
      <c r="B15" s="6" t="s">
        <v>331</v>
      </c>
      <c r="C15" s="17">
        <v>1148931</v>
      </c>
      <c r="D15" s="18" t="s">
        <v>123</v>
      </c>
      <c r="E15" s="18">
        <v>511776783</v>
      </c>
      <c r="F15" s="6" t="s">
        <v>330</v>
      </c>
      <c r="G15" s="6" t="s">
        <v>96</v>
      </c>
      <c r="H15" s="7">
        <v>5000</v>
      </c>
      <c r="I15" s="7">
        <v>1775</v>
      </c>
      <c r="J15" s="7">
        <v>0</v>
      </c>
      <c r="K15" s="7">
        <v>88.75</v>
      </c>
      <c r="L15" s="8">
        <v>1.999E-5</v>
      </c>
      <c r="M15" s="8">
        <v>4.1999999999999997E-3</v>
      </c>
      <c r="N15" s="8">
        <v>8.0000000000000004E-4</v>
      </c>
    </row>
    <row r="16" spans="2:14">
      <c r="B16" s="6" t="s">
        <v>332</v>
      </c>
      <c r="C16" s="17">
        <v>1148964</v>
      </c>
      <c r="D16" s="18" t="s">
        <v>123</v>
      </c>
      <c r="E16" s="18">
        <v>511776783</v>
      </c>
      <c r="F16" s="6" t="s">
        <v>330</v>
      </c>
      <c r="G16" s="6" t="s">
        <v>96</v>
      </c>
      <c r="H16" s="7">
        <v>20777</v>
      </c>
      <c r="I16" s="7">
        <v>784.3</v>
      </c>
      <c r="J16" s="7">
        <v>0</v>
      </c>
      <c r="K16" s="7">
        <v>162.94999999999999</v>
      </c>
      <c r="L16" s="8">
        <v>4.0000000000000002E-4</v>
      </c>
      <c r="M16" s="8">
        <v>7.7000000000000002E-3</v>
      </c>
      <c r="N16" s="8">
        <v>1.5E-3</v>
      </c>
    </row>
    <row r="17" spans="2:14">
      <c r="B17" s="13" t="s">
        <v>333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334</v>
      </c>
      <c r="C18" s="14"/>
      <c r="D18" s="21"/>
      <c r="E18" s="13"/>
      <c r="F18" s="13"/>
      <c r="G18" s="13"/>
      <c r="H18" s="15">
        <v>569600</v>
      </c>
      <c r="K18" s="15">
        <v>2680.98</v>
      </c>
      <c r="M18" s="16">
        <v>0.1273</v>
      </c>
      <c r="N18" s="16">
        <v>2.41E-2</v>
      </c>
    </row>
    <row r="19" spans="2:14">
      <c r="B19" s="6" t="s">
        <v>335</v>
      </c>
      <c r="C19" s="17">
        <v>1150523</v>
      </c>
      <c r="D19" s="18" t="s">
        <v>123</v>
      </c>
      <c r="E19" s="18">
        <v>511776783</v>
      </c>
      <c r="F19" s="6" t="s">
        <v>336</v>
      </c>
      <c r="G19" s="6" t="s">
        <v>96</v>
      </c>
      <c r="H19" s="7">
        <v>380500</v>
      </c>
      <c r="I19" s="7">
        <v>366.81</v>
      </c>
      <c r="J19" s="7">
        <v>0</v>
      </c>
      <c r="K19" s="7">
        <v>1395.71</v>
      </c>
      <c r="L19" s="8">
        <v>1.4E-3</v>
      </c>
      <c r="M19" s="8">
        <v>6.6299999999999998E-2</v>
      </c>
      <c r="N19" s="8">
        <v>1.2500000000000001E-2</v>
      </c>
    </row>
    <row r="20" spans="2:14">
      <c r="B20" s="6" t="s">
        <v>337</v>
      </c>
      <c r="C20" s="17">
        <v>1150762</v>
      </c>
      <c r="D20" s="18" t="s">
        <v>123</v>
      </c>
      <c r="E20" s="18">
        <v>510938608</v>
      </c>
      <c r="F20" s="6" t="s">
        <v>336</v>
      </c>
      <c r="G20" s="6" t="s">
        <v>96</v>
      </c>
      <c r="H20" s="7">
        <v>3100</v>
      </c>
      <c r="I20" s="7">
        <v>3713.29</v>
      </c>
      <c r="J20" s="7">
        <v>0</v>
      </c>
      <c r="K20" s="7">
        <v>115.11</v>
      </c>
      <c r="L20" s="8">
        <v>1E-4</v>
      </c>
      <c r="M20" s="8">
        <v>5.4999999999999997E-3</v>
      </c>
      <c r="N20" s="8">
        <v>1E-3</v>
      </c>
    </row>
    <row r="21" spans="2:14">
      <c r="B21" s="6" t="s">
        <v>338</v>
      </c>
      <c r="C21" s="17">
        <v>1145101</v>
      </c>
      <c r="D21" s="18" t="s">
        <v>123</v>
      </c>
      <c r="E21" s="18">
        <v>513534974</v>
      </c>
      <c r="F21" s="6" t="s">
        <v>336</v>
      </c>
      <c r="G21" s="6" t="s">
        <v>96</v>
      </c>
      <c r="H21" s="7">
        <v>170000</v>
      </c>
      <c r="I21" s="7">
        <v>345.71</v>
      </c>
      <c r="J21" s="7">
        <v>0</v>
      </c>
      <c r="K21" s="7">
        <v>587.71</v>
      </c>
      <c r="L21" s="8">
        <v>1E-4</v>
      </c>
      <c r="M21" s="8">
        <v>2.7900000000000001E-2</v>
      </c>
      <c r="N21" s="8">
        <v>5.3E-3</v>
      </c>
    </row>
    <row r="22" spans="2:14">
      <c r="B22" s="6" t="s">
        <v>339</v>
      </c>
      <c r="C22" s="17">
        <v>1169333</v>
      </c>
      <c r="D22" s="18" t="s">
        <v>123</v>
      </c>
      <c r="E22" s="18">
        <v>513534974</v>
      </c>
      <c r="F22" s="6" t="s">
        <v>336</v>
      </c>
      <c r="G22" s="6" t="s">
        <v>96</v>
      </c>
      <c r="H22" s="7">
        <v>16000</v>
      </c>
      <c r="I22" s="7">
        <v>3640.29</v>
      </c>
      <c r="J22" s="7">
        <v>0</v>
      </c>
      <c r="K22" s="7">
        <v>582.45000000000005</v>
      </c>
      <c r="L22" s="8">
        <v>1.8E-3</v>
      </c>
      <c r="M22" s="8">
        <v>2.76E-2</v>
      </c>
      <c r="N22" s="8">
        <v>5.1999999999999998E-3</v>
      </c>
    </row>
    <row r="23" spans="2:14">
      <c r="B23" s="13" t="s">
        <v>340</v>
      </c>
      <c r="C23" s="14"/>
      <c r="D23" s="21"/>
      <c r="E23" s="13"/>
      <c r="F23" s="13"/>
      <c r="G23" s="13"/>
      <c r="H23" s="15">
        <v>0</v>
      </c>
      <c r="K23" s="15">
        <v>0</v>
      </c>
      <c r="M23" s="16">
        <v>0</v>
      </c>
      <c r="N23" s="16">
        <v>0</v>
      </c>
    </row>
    <row r="24" spans="2:14">
      <c r="B24" s="13" t="s">
        <v>341</v>
      </c>
      <c r="C24" s="14"/>
      <c r="D24" s="21"/>
      <c r="E24" s="13"/>
      <c r="F24" s="13"/>
      <c r="G24" s="13"/>
      <c r="H24" s="15">
        <v>0</v>
      </c>
      <c r="K24" s="15">
        <v>0</v>
      </c>
      <c r="M24" s="16">
        <v>0</v>
      </c>
      <c r="N24" s="16">
        <v>0</v>
      </c>
    </row>
    <row r="25" spans="2:14">
      <c r="B25" s="13" t="s">
        <v>342</v>
      </c>
      <c r="C25" s="14"/>
      <c r="D25" s="21"/>
      <c r="E25" s="13"/>
      <c r="F25" s="13"/>
      <c r="G25" s="13"/>
      <c r="H25" s="15">
        <v>0</v>
      </c>
      <c r="K25" s="15">
        <v>0</v>
      </c>
      <c r="M25" s="16">
        <v>0</v>
      </c>
      <c r="N25" s="16">
        <v>0</v>
      </c>
    </row>
    <row r="26" spans="2:14">
      <c r="B26" s="3" t="s">
        <v>103</v>
      </c>
      <c r="C26" s="12"/>
      <c r="D26" s="20"/>
      <c r="E26" s="3"/>
      <c r="F26" s="3"/>
      <c r="G26" s="3"/>
      <c r="H26" s="9">
        <v>79295</v>
      </c>
      <c r="K26" s="9">
        <v>17318.63</v>
      </c>
      <c r="M26" s="10">
        <v>0.82210000000000005</v>
      </c>
      <c r="N26" s="10">
        <v>0.1555</v>
      </c>
    </row>
    <row r="27" spans="2:14">
      <c r="B27" s="13" t="s">
        <v>343</v>
      </c>
      <c r="C27" s="14"/>
      <c r="D27" s="21"/>
      <c r="E27" s="13"/>
      <c r="F27" s="13"/>
      <c r="G27" s="13"/>
      <c r="H27" s="15">
        <v>77795</v>
      </c>
      <c r="K27" s="15">
        <v>17149.11</v>
      </c>
      <c r="M27" s="16">
        <v>0.81399999999999995</v>
      </c>
      <c r="N27" s="16">
        <v>0.15390000000000001</v>
      </c>
    </row>
    <row r="28" spans="2:14">
      <c r="B28" s="6" t="s">
        <v>344</v>
      </c>
      <c r="C28" s="17" t="s">
        <v>345</v>
      </c>
      <c r="D28" s="18" t="s">
        <v>260</v>
      </c>
      <c r="E28" s="6"/>
      <c r="F28" s="6" t="s">
        <v>330</v>
      </c>
      <c r="G28" s="6" t="s">
        <v>44</v>
      </c>
      <c r="H28" s="7">
        <v>1685</v>
      </c>
      <c r="I28" s="7">
        <v>8463</v>
      </c>
      <c r="J28" s="7">
        <v>0</v>
      </c>
      <c r="K28" s="7">
        <v>526.48</v>
      </c>
      <c r="L28" s="8">
        <v>4.2400000000000001E-5</v>
      </c>
      <c r="M28" s="8">
        <v>2.5000000000000001E-2</v>
      </c>
      <c r="N28" s="8">
        <v>4.7000000000000002E-3</v>
      </c>
    </row>
    <row r="29" spans="2:14">
      <c r="B29" s="6" t="s">
        <v>346</v>
      </c>
      <c r="C29" s="17" t="s">
        <v>347</v>
      </c>
      <c r="D29" s="18" t="s">
        <v>268</v>
      </c>
      <c r="E29" s="6"/>
      <c r="F29" s="6" t="s">
        <v>330</v>
      </c>
      <c r="G29" s="6" t="s">
        <v>44</v>
      </c>
      <c r="H29" s="7">
        <v>2200</v>
      </c>
      <c r="I29" s="7">
        <v>2414</v>
      </c>
      <c r="J29" s="7">
        <v>0</v>
      </c>
      <c r="K29" s="7">
        <v>196.07</v>
      </c>
      <c r="L29" s="8">
        <v>2.0000000000000001E-4</v>
      </c>
      <c r="M29" s="8">
        <v>9.2999999999999992E-3</v>
      </c>
      <c r="N29" s="8">
        <v>1.8E-3</v>
      </c>
    </row>
    <row r="30" spans="2:14">
      <c r="B30" s="6" t="s">
        <v>348</v>
      </c>
      <c r="C30" s="17" t="s">
        <v>349</v>
      </c>
      <c r="D30" s="18" t="s">
        <v>306</v>
      </c>
      <c r="E30" s="6"/>
      <c r="F30" s="6" t="s">
        <v>330</v>
      </c>
      <c r="G30" s="6" t="s">
        <v>44</v>
      </c>
      <c r="H30" s="7">
        <v>20000</v>
      </c>
      <c r="I30" s="7">
        <v>545.25</v>
      </c>
      <c r="J30" s="7">
        <v>0</v>
      </c>
      <c r="K30" s="7">
        <v>402.61</v>
      </c>
      <c r="L30" s="8">
        <v>2.9430000000000001E-5</v>
      </c>
      <c r="M30" s="8">
        <v>1.9099999999999999E-2</v>
      </c>
      <c r="N30" s="8">
        <v>3.5999999999999999E-3</v>
      </c>
    </row>
    <row r="31" spans="2:14">
      <c r="B31" s="6" t="s">
        <v>350</v>
      </c>
      <c r="C31" s="17" t="s">
        <v>351</v>
      </c>
      <c r="D31" s="18" t="s">
        <v>265</v>
      </c>
      <c r="E31" s="6"/>
      <c r="F31" s="6" t="s">
        <v>330</v>
      </c>
      <c r="G31" s="6" t="s">
        <v>44</v>
      </c>
      <c r="H31" s="7">
        <v>128</v>
      </c>
      <c r="I31" s="7">
        <v>36381</v>
      </c>
      <c r="J31" s="7">
        <v>0.18</v>
      </c>
      <c r="K31" s="7">
        <v>172.11</v>
      </c>
      <c r="L31" s="8">
        <v>3.4999999999999998E-7</v>
      </c>
      <c r="M31" s="8">
        <v>8.2000000000000007E-3</v>
      </c>
      <c r="N31" s="8">
        <v>1.5E-3</v>
      </c>
    </row>
    <row r="32" spans="2:14">
      <c r="B32" s="6" t="s">
        <v>352</v>
      </c>
      <c r="C32" s="17" t="s">
        <v>353</v>
      </c>
      <c r="D32" s="18" t="s">
        <v>265</v>
      </c>
      <c r="E32" s="6"/>
      <c r="F32" s="6" t="s">
        <v>330</v>
      </c>
      <c r="G32" s="6" t="s">
        <v>44</v>
      </c>
      <c r="H32" s="7">
        <v>3939</v>
      </c>
      <c r="I32" s="7">
        <v>6892</v>
      </c>
      <c r="J32" s="7">
        <v>0</v>
      </c>
      <c r="K32" s="7">
        <v>1002.29</v>
      </c>
      <c r="L32" s="8">
        <v>2.0000000000000001E-4</v>
      </c>
      <c r="M32" s="8">
        <v>4.7600000000000003E-2</v>
      </c>
      <c r="N32" s="8">
        <v>8.9999999999999993E-3</v>
      </c>
    </row>
    <row r="33" spans="2:14">
      <c r="B33" s="6" t="s">
        <v>354</v>
      </c>
      <c r="C33" s="17" t="s">
        <v>355</v>
      </c>
      <c r="D33" s="18" t="s">
        <v>268</v>
      </c>
      <c r="E33" s="6"/>
      <c r="F33" s="6" t="s">
        <v>330</v>
      </c>
      <c r="G33" s="6" t="s">
        <v>44</v>
      </c>
      <c r="H33" s="7">
        <v>1500</v>
      </c>
      <c r="I33" s="7">
        <v>2683</v>
      </c>
      <c r="J33" s="7">
        <v>0</v>
      </c>
      <c r="K33" s="7">
        <v>148.58000000000001</v>
      </c>
      <c r="L33" s="8">
        <v>1E-4</v>
      </c>
      <c r="M33" s="8">
        <v>7.1000000000000004E-3</v>
      </c>
      <c r="N33" s="8">
        <v>1.2999999999999999E-3</v>
      </c>
    </row>
    <row r="34" spans="2:14">
      <c r="B34" s="6" t="s">
        <v>356</v>
      </c>
      <c r="C34" s="17" t="s">
        <v>357</v>
      </c>
      <c r="D34" s="18" t="s">
        <v>306</v>
      </c>
      <c r="E34" s="6"/>
      <c r="F34" s="6" t="s">
        <v>330</v>
      </c>
      <c r="G34" s="6" t="s">
        <v>44</v>
      </c>
      <c r="H34" s="7">
        <v>600</v>
      </c>
      <c r="I34" s="7">
        <v>30729.5</v>
      </c>
      <c r="J34" s="7">
        <v>0</v>
      </c>
      <c r="K34" s="7">
        <v>680.72</v>
      </c>
      <c r="L34" s="8">
        <v>1E-4</v>
      </c>
      <c r="M34" s="8">
        <v>3.2300000000000002E-2</v>
      </c>
      <c r="N34" s="8">
        <v>6.1000000000000004E-3</v>
      </c>
    </row>
    <row r="35" spans="2:14">
      <c r="B35" s="6" t="s">
        <v>358</v>
      </c>
      <c r="C35" s="17" t="s">
        <v>359</v>
      </c>
      <c r="D35" s="18" t="s">
        <v>360</v>
      </c>
      <c r="E35" s="6"/>
      <c r="F35" s="6" t="s">
        <v>330</v>
      </c>
      <c r="G35" s="6" t="s">
        <v>45</v>
      </c>
      <c r="H35" s="7">
        <v>3580</v>
      </c>
      <c r="I35" s="7">
        <v>242800</v>
      </c>
      <c r="J35" s="7">
        <v>0</v>
      </c>
      <c r="K35" s="7">
        <v>222.53</v>
      </c>
      <c r="L35" s="8">
        <v>4.4999999999999998E-7</v>
      </c>
      <c r="M35" s="8">
        <v>1.06E-2</v>
      </c>
      <c r="N35" s="8">
        <v>2E-3</v>
      </c>
    </row>
    <row r="36" spans="2:14">
      <c r="B36" s="6" t="s">
        <v>361</v>
      </c>
      <c r="C36" s="17" t="s">
        <v>362</v>
      </c>
      <c r="D36" s="18" t="s">
        <v>265</v>
      </c>
      <c r="E36" s="6"/>
      <c r="F36" s="6" t="s">
        <v>330</v>
      </c>
      <c r="G36" s="6" t="s">
        <v>44</v>
      </c>
      <c r="H36" s="7">
        <v>14139</v>
      </c>
      <c r="I36" s="7">
        <v>5150</v>
      </c>
      <c r="J36" s="7">
        <v>0</v>
      </c>
      <c r="K36" s="7">
        <v>2688.36</v>
      </c>
      <c r="L36" s="8">
        <v>1E-4</v>
      </c>
      <c r="M36" s="8">
        <v>0.12759999999999999</v>
      </c>
      <c r="N36" s="8">
        <v>2.41E-2</v>
      </c>
    </row>
    <row r="37" spans="2:14">
      <c r="B37" s="6" t="s">
        <v>363</v>
      </c>
      <c r="C37" s="17" t="s">
        <v>364</v>
      </c>
      <c r="D37" s="18" t="s">
        <v>265</v>
      </c>
      <c r="E37" s="6"/>
      <c r="F37" s="6" t="s">
        <v>330</v>
      </c>
      <c r="G37" s="6" t="s">
        <v>44</v>
      </c>
      <c r="H37" s="7">
        <v>1684</v>
      </c>
      <c r="I37" s="7">
        <v>7320</v>
      </c>
      <c r="J37" s="7">
        <v>0</v>
      </c>
      <c r="K37" s="7">
        <v>455.11</v>
      </c>
      <c r="L37" s="8">
        <v>1E-4</v>
      </c>
      <c r="M37" s="8">
        <v>2.1600000000000001E-2</v>
      </c>
      <c r="N37" s="8">
        <v>4.1000000000000003E-3</v>
      </c>
    </row>
    <row r="38" spans="2:14">
      <c r="B38" s="6" t="s">
        <v>365</v>
      </c>
      <c r="C38" s="17" t="s">
        <v>366</v>
      </c>
      <c r="D38" s="18" t="s">
        <v>306</v>
      </c>
      <c r="E38" s="6"/>
      <c r="F38" s="6" t="s">
        <v>330</v>
      </c>
      <c r="G38" s="6" t="s">
        <v>44</v>
      </c>
      <c r="H38" s="7">
        <v>5231</v>
      </c>
      <c r="I38" s="7">
        <v>2960</v>
      </c>
      <c r="J38" s="7">
        <v>0</v>
      </c>
      <c r="K38" s="7">
        <v>571.66</v>
      </c>
      <c r="L38" s="8">
        <v>5.0000000000000001E-4</v>
      </c>
      <c r="M38" s="8">
        <v>2.7099999999999999E-2</v>
      </c>
      <c r="N38" s="8">
        <v>5.1000000000000004E-3</v>
      </c>
    </row>
    <row r="39" spans="2:14">
      <c r="B39" s="6" t="s">
        <v>367</v>
      </c>
      <c r="C39" s="17" t="s">
        <v>368</v>
      </c>
      <c r="D39" s="18" t="s">
        <v>306</v>
      </c>
      <c r="E39" s="6"/>
      <c r="F39" s="6" t="s">
        <v>330</v>
      </c>
      <c r="G39" s="6" t="s">
        <v>44</v>
      </c>
      <c r="H39" s="7">
        <v>1250</v>
      </c>
      <c r="I39" s="7">
        <v>3802.5</v>
      </c>
      <c r="J39" s="7">
        <v>0</v>
      </c>
      <c r="K39" s="7">
        <v>175.49</v>
      </c>
      <c r="L39" s="8">
        <v>1E-4</v>
      </c>
      <c r="M39" s="8">
        <v>8.3000000000000001E-3</v>
      </c>
      <c r="N39" s="8">
        <v>1.6000000000000001E-3</v>
      </c>
    </row>
    <row r="40" spans="2:14">
      <c r="B40" s="6" t="s">
        <v>369</v>
      </c>
      <c r="C40" s="17" t="s">
        <v>370</v>
      </c>
      <c r="D40" s="18" t="s">
        <v>306</v>
      </c>
      <c r="E40" s="6"/>
      <c r="F40" s="6" t="s">
        <v>330</v>
      </c>
      <c r="G40" s="6" t="s">
        <v>44</v>
      </c>
      <c r="H40" s="7">
        <v>2500</v>
      </c>
      <c r="I40" s="7">
        <v>8898.5</v>
      </c>
      <c r="J40" s="7">
        <v>0</v>
      </c>
      <c r="K40" s="7">
        <v>821.33</v>
      </c>
      <c r="L40" s="8">
        <v>2.9999999999999997E-4</v>
      </c>
      <c r="M40" s="8">
        <v>3.9E-2</v>
      </c>
      <c r="N40" s="8">
        <v>7.4000000000000003E-3</v>
      </c>
    </row>
    <row r="41" spans="2:14">
      <c r="B41" s="6" t="s">
        <v>371</v>
      </c>
      <c r="C41" s="17" t="s">
        <v>372</v>
      </c>
      <c r="D41" s="18" t="s">
        <v>265</v>
      </c>
      <c r="E41" s="6"/>
      <c r="F41" s="6" t="s">
        <v>330</v>
      </c>
      <c r="G41" s="6" t="s">
        <v>44</v>
      </c>
      <c r="H41" s="7">
        <v>236</v>
      </c>
      <c r="I41" s="7">
        <v>17114</v>
      </c>
      <c r="J41" s="7">
        <v>0</v>
      </c>
      <c r="K41" s="7">
        <v>149.12</v>
      </c>
      <c r="L41" s="8">
        <v>7.6000000000000003E-7</v>
      </c>
      <c r="M41" s="8">
        <v>7.1000000000000004E-3</v>
      </c>
      <c r="N41" s="8">
        <v>1.2999999999999999E-3</v>
      </c>
    </row>
    <row r="42" spans="2:14">
      <c r="B42" s="6" t="s">
        <v>373</v>
      </c>
      <c r="C42" s="17" t="s">
        <v>374</v>
      </c>
      <c r="D42" s="18" t="s">
        <v>306</v>
      </c>
      <c r="E42" s="6"/>
      <c r="F42" s="6" t="s">
        <v>330</v>
      </c>
      <c r="G42" s="6" t="s">
        <v>44</v>
      </c>
      <c r="H42" s="7">
        <v>1000</v>
      </c>
      <c r="I42" s="7">
        <v>5432.75</v>
      </c>
      <c r="J42" s="7">
        <v>0</v>
      </c>
      <c r="K42" s="7">
        <v>200.58</v>
      </c>
      <c r="L42" s="8">
        <v>2.5749999999999999E-5</v>
      </c>
      <c r="M42" s="8">
        <v>9.4999999999999998E-3</v>
      </c>
      <c r="N42" s="8">
        <v>1.8E-3</v>
      </c>
    </row>
    <row r="43" spans="2:14">
      <c r="B43" s="6" t="s">
        <v>375</v>
      </c>
      <c r="C43" s="17" t="s">
        <v>376</v>
      </c>
      <c r="D43" s="18" t="s">
        <v>306</v>
      </c>
      <c r="E43" s="6"/>
      <c r="F43" s="6" t="s">
        <v>330</v>
      </c>
      <c r="G43" s="6" t="s">
        <v>44</v>
      </c>
      <c r="H43" s="7">
        <v>2000</v>
      </c>
      <c r="I43" s="7">
        <v>5250</v>
      </c>
      <c r="J43" s="7">
        <v>0</v>
      </c>
      <c r="K43" s="7">
        <v>387.66</v>
      </c>
      <c r="L43" s="8">
        <v>1E-4</v>
      </c>
      <c r="M43" s="8">
        <v>1.84E-2</v>
      </c>
      <c r="N43" s="8">
        <v>3.5000000000000001E-3</v>
      </c>
    </row>
    <row r="44" spans="2:14">
      <c r="B44" s="6" t="s">
        <v>377</v>
      </c>
      <c r="C44" s="17" t="s">
        <v>378</v>
      </c>
      <c r="D44" s="18" t="s">
        <v>265</v>
      </c>
      <c r="E44" s="6"/>
      <c r="F44" s="6" t="s">
        <v>330</v>
      </c>
      <c r="G44" s="6" t="s">
        <v>44</v>
      </c>
      <c r="H44" s="7">
        <v>2813</v>
      </c>
      <c r="I44" s="7">
        <v>40251</v>
      </c>
      <c r="J44" s="7">
        <v>0</v>
      </c>
      <c r="K44" s="7">
        <v>4180.3100000000004</v>
      </c>
      <c r="L44" s="8">
        <v>1.367E-5</v>
      </c>
      <c r="M44" s="8">
        <v>0.19839999999999999</v>
      </c>
      <c r="N44" s="8">
        <v>3.7499999999999999E-2</v>
      </c>
    </row>
    <row r="45" spans="2:14">
      <c r="B45" s="6" t="s">
        <v>379</v>
      </c>
      <c r="C45" s="17" t="s">
        <v>380</v>
      </c>
      <c r="D45" s="18" t="s">
        <v>265</v>
      </c>
      <c r="E45" s="6"/>
      <c r="F45" s="6" t="s">
        <v>330</v>
      </c>
      <c r="G45" s="6" t="s">
        <v>44</v>
      </c>
      <c r="H45" s="7">
        <v>3338</v>
      </c>
      <c r="I45" s="7">
        <v>2694</v>
      </c>
      <c r="J45" s="7">
        <v>0</v>
      </c>
      <c r="K45" s="7">
        <v>332.01</v>
      </c>
      <c r="L45" s="8">
        <v>2.1970000000000001E-5</v>
      </c>
      <c r="M45" s="8">
        <v>1.5800000000000002E-2</v>
      </c>
      <c r="N45" s="8">
        <v>3.0000000000000001E-3</v>
      </c>
    </row>
    <row r="46" spans="2:14">
      <c r="B46" s="6" t="s">
        <v>381</v>
      </c>
      <c r="C46" s="17" t="s">
        <v>382</v>
      </c>
      <c r="D46" s="18" t="s">
        <v>260</v>
      </c>
      <c r="E46" s="6"/>
      <c r="F46" s="6" t="s">
        <v>330</v>
      </c>
      <c r="G46" s="6" t="s">
        <v>49</v>
      </c>
      <c r="H46" s="7">
        <v>8196</v>
      </c>
      <c r="I46" s="7">
        <v>4422</v>
      </c>
      <c r="J46" s="7">
        <v>0</v>
      </c>
      <c r="K46" s="7">
        <v>1461.81</v>
      </c>
      <c r="L46" s="8">
        <v>3.642E-5</v>
      </c>
      <c r="M46" s="8">
        <v>6.9400000000000003E-2</v>
      </c>
      <c r="N46" s="8">
        <v>1.3100000000000001E-2</v>
      </c>
    </row>
    <row r="47" spans="2:14">
      <c r="B47" s="6" t="s">
        <v>383</v>
      </c>
      <c r="C47" s="17" t="s">
        <v>384</v>
      </c>
      <c r="D47" s="18" t="s">
        <v>265</v>
      </c>
      <c r="E47" s="6"/>
      <c r="F47" s="6" t="s">
        <v>330</v>
      </c>
      <c r="G47" s="6" t="s">
        <v>44</v>
      </c>
      <c r="H47" s="7">
        <v>1405</v>
      </c>
      <c r="I47" s="7">
        <v>44031</v>
      </c>
      <c r="J47" s="7">
        <v>0</v>
      </c>
      <c r="K47" s="7">
        <v>2284</v>
      </c>
      <c r="L47" s="8">
        <v>1.8899999999999999E-6</v>
      </c>
      <c r="M47" s="8">
        <v>0.1084</v>
      </c>
      <c r="N47" s="8">
        <v>2.0500000000000001E-2</v>
      </c>
    </row>
    <row r="48" spans="2:14">
      <c r="B48" s="6" t="s">
        <v>385</v>
      </c>
      <c r="C48" s="17" t="s">
        <v>386</v>
      </c>
      <c r="D48" s="18" t="s">
        <v>268</v>
      </c>
      <c r="E48" s="6"/>
      <c r="F48" s="6" t="s">
        <v>330</v>
      </c>
      <c r="G48" s="6" t="s">
        <v>44</v>
      </c>
      <c r="H48" s="7">
        <v>371</v>
      </c>
      <c r="I48" s="7">
        <v>6591</v>
      </c>
      <c r="J48" s="7">
        <v>0</v>
      </c>
      <c r="K48" s="7">
        <v>90.28</v>
      </c>
      <c r="L48" s="8">
        <v>7.9400000000000002E-6</v>
      </c>
      <c r="M48" s="8">
        <v>4.3E-3</v>
      </c>
      <c r="N48" s="8">
        <v>8.0000000000000004E-4</v>
      </c>
    </row>
    <row r="49" spans="2:14">
      <c r="B49" s="13" t="s">
        <v>387</v>
      </c>
      <c r="C49" s="14"/>
      <c r="D49" s="21"/>
      <c r="E49" s="13"/>
      <c r="F49" s="13"/>
      <c r="G49" s="13"/>
      <c r="H49" s="15">
        <v>0</v>
      </c>
      <c r="K49" s="15">
        <v>0</v>
      </c>
      <c r="M49" s="16">
        <v>0</v>
      </c>
      <c r="N49" s="16">
        <v>0</v>
      </c>
    </row>
    <row r="50" spans="2:14">
      <c r="B50" s="13" t="s">
        <v>341</v>
      </c>
      <c r="C50" s="14"/>
      <c r="D50" s="21"/>
      <c r="E50" s="13"/>
      <c r="F50" s="13"/>
      <c r="G50" s="13"/>
      <c r="H50" s="15">
        <v>1500</v>
      </c>
      <c r="K50" s="15">
        <v>169.52</v>
      </c>
      <c r="M50" s="16">
        <v>8.0000000000000002E-3</v>
      </c>
      <c r="N50" s="16">
        <v>1.5E-3</v>
      </c>
    </row>
    <row r="51" spans="2:14">
      <c r="B51" s="6" t="s">
        <v>388</v>
      </c>
      <c r="C51" s="17" t="s">
        <v>389</v>
      </c>
      <c r="D51" s="18" t="s">
        <v>306</v>
      </c>
      <c r="E51" s="6"/>
      <c r="F51" s="6" t="s">
        <v>260</v>
      </c>
      <c r="G51" s="6" t="s">
        <v>44</v>
      </c>
      <c r="H51" s="7">
        <v>1500</v>
      </c>
      <c r="I51" s="7">
        <v>3061</v>
      </c>
      <c r="J51" s="7">
        <v>0</v>
      </c>
      <c r="K51" s="7">
        <v>169.52</v>
      </c>
      <c r="L51" s="8">
        <v>2.2000000000000001E-3</v>
      </c>
      <c r="M51" s="8">
        <v>8.0000000000000002E-3</v>
      </c>
      <c r="N51" s="8">
        <v>1.5E-3</v>
      </c>
    </row>
    <row r="52" spans="2:14">
      <c r="B52" s="13" t="s">
        <v>342</v>
      </c>
      <c r="C52" s="14"/>
      <c r="D52" s="21"/>
      <c r="E52" s="13"/>
      <c r="F52" s="13"/>
      <c r="G52" s="13"/>
      <c r="H52" s="15">
        <v>0</v>
      </c>
      <c r="K52" s="15">
        <v>0</v>
      </c>
      <c r="M52" s="16">
        <v>0</v>
      </c>
      <c r="N52" s="16">
        <v>0</v>
      </c>
    </row>
    <row r="55" spans="2:14">
      <c r="B55" s="6" t="s">
        <v>104</v>
      </c>
      <c r="C55" s="17"/>
      <c r="D55" s="18"/>
      <c r="E55" s="6"/>
      <c r="F55" s="6"/>
      <c r="G55" s="6"/>
    </row>
    <row r="59" spans="2:14">
      <c r="B59" s="5" t="s">
        <v>76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8"/>
  <sheetViews>
    <sheetView rightToLeft="1" workbookViewId="0"/>
  </sheetViews>
  <sheetFormatPr defaultColWidth="9.140625" defaultRowHeight="12.75"/>
  <cols>
    <col min="2" max="2" width="38.7109375" customWidth="1"/>
    <col min="3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10" width="11.7109375" customWidth="1"/>
    <col min="11" max="11" width="9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105</v>
      </c>
    </row>
    <row r="7" spans="2:15" ht="15.75">
      <c r="B7" s="2" t="s">
        <v>390</v>
      </c>
    </row>
    <row r="8" spans="2:15">
      <c r="B8" s="3" t="s">
        <v>78</v>
      </c>
      <c r="C8" s="3" t="s">
        <v>79</v>
      </c>
      <c r="D8" s="3" t="s">
        <v>107</v>
      </c>
      <c r="E8" s="3" t="s">
        <v>80</v>
      </c>
      <c r="F8" s="3" t="s">
        <v>146</v>
      </c>
      <c r="G8" s="3" t="s">
        <v>81</v>
      </c>
      <c r="H8" s="3" t="s">
        <v>82</v>
      </c>
      <c r="I8" s="3" t="s">
        <v>83</v>
      </c>
      <c r="J8" s="3" t="s">
        <v>110</v>
      </c>
      <c r="K8" s="3" t="s">
        <v>43</v>
      </c>
      <c r="L8" s="3" t="s">
        <v>86</v>
      </c>
      <c r="M8" s="3" t="s">
        <v>112</v>
      </c>
      <c r="N8" s="3" t="s">
        <v>113</v>
      </c>
      <c r="O8" s="3" t="s">
        <v>114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117</v>
      </c>
      <c r="K9" s="4" t="s">
        <v>118</v>
      </c>
      <c r="L9" s="4" t="s">
        <v>90</v>
      </c>
      <c r="M9" s="4" t="s">
        <v>89</v>
      </c>
      <c r="N9" s="4" t="s">
        <v>89</v>
      </c>
      <c r="O9" s="4" t="s">
        <v>89</v>
      </c>
    </row>
    <row r="11" spans="2:15">
      <c r="B11" s="3" t="s">
        <v>391</v>
      </c>
      <c r="C11" s="12"/>
      <c r="D11" s="20"/>
      <c r="E11" s="3"/>
      <c r="F11" s="3"/>
      <c r="G11" s="3"/>
      <c r="H11" s="3"/>
      <c r="I11" s="3"/>
      <c r="J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92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392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393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394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395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103</v>
      </c>
      <c r="C17" s="12"/>
      <c r="D17" s="20"/>
      <c r="E17" s="3"/>
      <c r="F17" s="3"/>
      <c r="G17" s="3"/>
      <c r="H17" s="3"/>
      <c r="I17" s="3"/>
      <c r="J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392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396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394</v>
      </c>
      <c r="C20" s="14"/>
      <c r="D20" s="21"/>
      <c r="E20" s="13"/>
      <c r="F20" s="13"/>
      <c r="G20" s="13"/>
      <c r="H20" s="13"/>
      <c r="I20" s="13"/>
      <c r="J20" s="15">
        <v>0</v>
      </c>
      <c r="L20" s="15">
        <v>0</v>
      </c>
      <c r="N20" s="16">
        <v>0</v>
      </c>
      <c r="O20" s="16">
        <v>0</v>
      </c>
    </row>
    <row r="21" spans="2:15">
      <c r="B21" s="13" t="s">
        <v>341</v>
      </c>
      <c r="C21" s="14"/>
      <c r="D21" s="21"/>
      <c r="E21" s="13"/>
      <c r="F21" s="13"/>
      <c r="G21" s="13"/>
      <c r="H21" s="13"/>
      <c r="I21" s="13"/>
      <c r="J21" s="15">
        <v>0</v>
      </c>
      <c r="L21" s="15">
        <v>0</v>
      </c>
      <c r="N21" s="16">
        <v>0</v>
      </c>
      <c r="O21" s="16">
        <v>0</v>
      </c>
    </row>
    <row r="24" spans="2:15">
      <c r="B24" s="6" t="s">
        <v>104</v>
      </c>
      <c r="C24" s="17"/>
      <c r="D24" s="18"/>
      <c r="E24" s="6"/>
      <c r="F24" s="6"/>
      <c r="G24" s="6"/>
      <c r="H24" s="6"/>
      <c r="I24" s="6"/>
    </row>
    <row r="28" spans="2:15">
      <c r="B28" s="5" t="s">
        <v>76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105</v>
      </c>
    </row>
    <row r="7" spans="2:12" ht="15.75">
      <c r="B7" s="2" t="s">
        <v>397</v>
      </c>
    </row>
    <row r="8" spans="2:12">
      <c r="B8" s="3" t="s">
        <v>78</v>
      </c>
      <c r="C8" s="3" t="s">
        <v>79</v>
      </c>
      <c r="D8" s="3" t="s">
        <v>107</v>
      </c>
      <c r="E8" s="3" t="s">
        <v>146</v>
      </c>
      <c r="F8" s="3" t="s">
        <v>83</v>
      </c>
      <c r="G8" s="3" t="s">
        <v>110</v>
      </c>
      <c r="H8" s="3" t="s">
        <v>43</v>
      </c>
      <c r="I8" s="3" t="s">
        <v>86</v>
      </c>
      <c r="J8" s="3" t="s">
        <v>112</v>
      </c>
      <c r="K8" s="3" t="s">
        <v>113</v>
      </c>
      <c r="L8" s="3" t="s">
        <v>114</v>
      </c>
    </row>
    <row r="9" spans="2:12">
      <c r="B9" s="4"/>
      <c r="C9" s="4"/>
      <c r="D9" s="4"/>
      <c r="E9" s="4"/>
      <c r="F9" s="4"/>
      <c r="G9" s="4" t="s">
        <v>117</v>
      </c>
      <c r="H9" s="4" t="s">
        <v>118</v>
      </c>
      <c r="I9" s="4" t="s">
        <v>90</v>
      </c>
      <c r="J9" s="4" t="s">
        <v>89</v>
      </c>
      <c r="K9" s="4" t="s">
        <v>89</v>
      </c>
      <c r="L9" s="4" t="s">
        <v>89</v>
      </c>
    </row>
    <row r="11" spans="2:12">
      <c r="B11" s="3" t="s">
        <v>398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399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400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150</v>
      </c>
      <c r="C14" s="12"/>
      <c r="D14" s="20"/>
      <c r="E14" s="3"/>
      <c r="F14" s="3"/>
      <c r="G14" s="9">
        <v>0</v>
      </c>
      <c r="I14" s="9">
        <v>0</v>
      </c>
      <c r="K14" s="10">
        <v>0</v>
      </c>
      <c r="L14" s="10">
        <v>0</v>
      </c>
    </row>
    <row r="15" spans="2:12">
      <c r="B15" s="13" t="s">
        <v>401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8" spans="2:6">
      <c r="B18" s="6" t="s">
        <v>104</v>
      </c>
      <c r="C18" s="17"/>
      <c r="D18" s="18"/>
      <c r="E18" s="6"/>
      <c r="F18" s="6"/>
    </row>
    <row r="22" spans="2:6">
      <c r="B22" s="5" t="s">
        <v>76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Shirly Hoch</dc:creator>
  <cp:lastModifiedBy>Shirly Hoch</cp:lastModifiedBy>
  <dcterms:created xsi:type="dcterms:W3CDTF">2023-07-05T08:22:59Z</dcterms:created>
  <dcterms:modified xsi:type="dcterms:W3CDTF">2023-07-05T08:38:55Z</dcterms:modified>
</cp:coreProperties>
</file>