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732" yWindow="732" windowWidth="17280" windowHeight="8964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</workbook>
</file>

<file path=xl/sharedStrings.xml><?xml version="1.0" encoding="utf-8"?>
<sst xmlns="http://schemas.openxmlformats.org/spreadsheetml/2006/main" count="2028" uniqueCount="532">
  <si>
    <t>תאריך הדיווח:</t>
  </si>
  <si>
    <t>30/06/2021</t>
  </si>
  <si>
    <t>החברה המדווחת:</t>
  </si>
  <si>
    <t>קופ"ג תעשיה אוירית</t>
  </si>
  <si>
    <t>שם מסלול/קרן/קופה:</t>
  </si>
  <si>
    <t>קופ"ג תע"א-בני 50-</t>
  </si>
  <si>
    <t>מספר מסלול/קרן/קופה:</t>
  </si>
  <si>
    <t>9893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</si>
  <si>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</si>
  <si>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</si>
  <si>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</si>
  <si>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</si>
  <si>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</si>
  <si>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</si>
  <si>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</si>
  <si>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</si>
  <si>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</si>
  <si>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</si>
  <si>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</si>
  <si>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</si>
  <si>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</si>
  <si>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</si>
  <si>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</si>
  <si>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</si>
  <si>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</si>
  <si>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</si>
  <si>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</si>
  <si>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</si>
  <si>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</si>
  <si>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</si>
  <si>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</si>
  <si>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</si>
  <si>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</si>
  <si>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</si>
  <si>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</si>
  <si>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</si>
  <si>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</si>
  <si>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</si>
  <si>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</si>
  <si>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</si>
  <si>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</si>
  <si>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</si>
  <si>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</si>
  <si>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</si>
  <si>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</si>
  <si>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</si>
  <si>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</si>
  <si>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</si>
  <si>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</si>
  <si>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</si>
  <si>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</si>
  <si>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</si>
  <si>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</si>
  <si>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</si>
  <si>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</si>
  <si>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</si>
  <si>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</si>
  <si>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</si>
  <si>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</si>
  <si>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</si>
  <si>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</si>
  <si>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</si>
  <si>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</si>
  <si>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</si>
  <si>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</si>
  <si>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</si>
  <si>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</si>
  <si>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</si>
  <si>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</si>
  <si>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</si>
  <si>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</si>
  <si>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</si>
  <si>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</si>
  <si>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</si>
  <si>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</si>
  <si>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5.20.132,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</si>
  <si>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</si>
  <si>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</si>
  <si>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</si>
  <si>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</si>
  <si>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</si>
  <si>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</si>
  <si>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</si>
  <si>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</si>
  <si>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</si>
  <si>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</si>
  <si>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</si>
  <si>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</si>
  <si>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</si>
  <si>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</si>
  <si>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</si>
  <si>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</si>
  <si>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</si>
  <si>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(פועלים)</t>
  </si>
  <si>
    <t>AAA.il</t>
  </si>
  <si>
    <t>S&amp;P מעלות</t>
  </si>
  <si>
    <t>שקל חדש</t>
  </si>
  <si>
    <t>מזומן (אוצר החייל)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</si>
  <si>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</si>
  <si>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</si>
  <si>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</si>
  <si>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</si>
  <si>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</si>
  <si>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</si>
  <si>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</si>
  <si>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</si>
  <si>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</si>
  <si>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</si>
  <si>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</si>
  <si>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</si>
  <si>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</si>
  <si>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</si>
  <si>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</si>
  <si>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</si>
  <si>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</si>
  <si>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</si>
  <si>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</si>
  <si>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</si>
  <si>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</si>
  <si>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</si>
  <si>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</si>
  <si>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</si>
  <si>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</si>
  <si>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</si>
  <si>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</si>
  <si>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</si>
  <si>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צמודה 1131</t>
  </si>
  <si>
    <t>ממשלתי צמוד 0536</t>
  </si>
  <si>
    <t>ממשלתי צמוד 0922</t>
  </si>
  <si>
    <t>ממשלתי צמוד 1025</t>
  </si>
  <si>
    <t>סה"כ לא צמודות</t>
  </si>
  <si>
    <t>מלווה קצר מועד (מק"מ)</t>
  </si>
  <si>
    <t>שחר</t>
  </si>
  <si>
    <t>ממשלתי שקלי 0323</t>
  </si>
  <si>
    <t>גילון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</si>
  <si>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</si>
  <si>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</si>
  <si>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</si>
  <si>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</si>
  <si>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</si>
  <si>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</si>
  <si>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</si>
  <si>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</si>
  <si>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</si>
  <si>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</si>
  <si>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</si>
  <si>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</si>
  <si>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</si>
  <si>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</si>
  <si>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</si>
  <si>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חשמל אג27</t>
  </si>
  <si>
    <t>אנרגיה</t>
  </si>
  <si>
    <t>ilAA+</t>
  </si>
  <si>
    <t>ארפורט אג5</t>
  </si>
  <si>
    <t>נדל"ן מניב בישראל</t>
  </si>
  <si>
    <t>ilAA</t>
  </si>
  <si>
    <t>ביג      אגח טז</t>
  </si>
  <si>
    <t>ביג      אגח יז</t>
  </si>
  <si>
    <t>מליסרון אג14</t>
  </si>
  <si>
    <t>שופרסל אג6</t>
  </si>
  <si>
    <t>מסחר</t>
  </si>
  <si>
    <t>ביג      אגח טו</t>
  </si>
  <si>
    <t>Aa3.il</t>
  </si>
  <si>
    <t>מידרוג</t>
  </si>
  <si>
    <t>ביג אג9</t>
  </si>
  <si>
    <t>ilAA-</t>
  </si>
  <si>
    <t>גזית גלוב אג11</t>
  </si>
  <si>
    <t>נדל"ן מניב בחו"ל</t>
  </si>
  <si>
    <t>הפניקס    אגח 5</t>
  </si>
  <si>
    <t>ביטוח</t>
  </si>
  <si>
    <t>או פי סי  אגח ב</t>
  </si>
  <si>
    <t>ilA-</t>
  </si>
  <si>
    <t>מז טפ הנפ אגח60</t>
  </si>
  <si>
    <t>בנקים</t>
  </si>
  <si>
    <t>Aaa.il</t>
  </si>
  <si>
    <t>ישראכרט אגח א</t>
  </si>
  <si>
    <t>שירותים פיננסיים</t>
  </si>
  <si>
    <t>Aa2.il</t>
  </si>
  <si>
    <t>כיל       אגח ה</t>
  </si>
  <si>
    <t>כימיה, גומי ופלסטיק</t>
  </si>
  <si>
    <t>כיל       אגח ז</t>
  </si>
  <si>
    <t>בזק אג9</t>
  </si>
  <si>
    <t>תקשורת ומדיה</t>
  </si>
  <si>
    <t>מגדל ביטוח ז' 1</t>
  </si>
  <si>
    <t>דלתא אג1</t>
  </si>
  <si>
    <t>אופנה והלבשה</t>
  </si>
  <si>
    <t>A1.il</t>
  </si>
  <si>
    <t>פרטנר תקשורת  ז'4% 2022/2027</t>
  </si>
  <si>
    <t>ilA+</t>
  </si>
  <si>
    <t>אנרג'יקס  אגח א</t>
  </si>
  <si>
    <t>אנרגיה מתחדשת</t>
  </si>
  <si>
    <t>ilA</t>
  </si>
  <si>
    <t>אפי נכסים אגח י</t>
  </si>
  <si>
    <t>A2.il</t>
  </si>
  <si>
    <t>אשטרום קבוצה אג3</t>
  </si>
  <si>
    <t>בנייה</t>
  </si>
  <si>
    <t>חברהלישראלאגח14</t>
  </si>
  <si>
    <t>השקעה ואחזקות</t>
  </si>
  <si>
    <t>בזן       אגח י</t>
  </si>
  <si>
    <t>סה"כ צמודות למדד אחר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</si>
  <si>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</si>
  <si>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</si>
  <si>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</si>
  <si>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</si>
  <si>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</si>
  <si>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</si>
  <si>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</si>
  <si>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</si>
  <si>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</si>
  <si>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שופרסל</t>
  </si>
  <si>
    <t>שיכון ובינוי</t>
  </si>
  <si>
    <t>שטראוס גרופ</t>
  </si>
  <si>
    <t>מזון</t>
  </si>
  <si>
    <t>שפיר הנדסה</t>
  </si>
  <si>
    <t>מתכת ומוצרי בניה</t>
  </si>
  <si>
    <t>מיטרוניקס</t>
  </si>
  <si>
    <t>אלקטרוניקה ואופטיקה</t>
  </si>
  <si>
    <t>איי.סי.אל</t>
  </si>
  <si>
    <t>אלקטרה</t>
  </si>
  <si>
    <t>בזק</t>
  </si>
  <si>
    <t>נייס</t>
  </si>
  <si>
    <t>תוכנה ואינטרנט</t>
  </si>
  <si>
    <t>טאואר</t>
  </si>
  <si>
    <t>מוליכים למחצה</t>
  </si>
  <si>
    <t>נובה</t>
  </si>
  <si>
    <t>אלביט מערכות</t>
  </si>
  <si>
    <t>ביטחוניות</t>
  </si>
  <si>
    <t>אורמת טכנו</t>
  </si>
  <si>
    <t>קלינטק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</si>
  <si>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</si>
  <si>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</si>
  <si>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</si>
  <si>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</si>
  <si>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</si>
  <si>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</si>
  <si>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</si>
  <si>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</si>
  <si>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</si>
  <si>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</si>
  <si>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</si>
  <si>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מנורה</t>
  </si>
  <si>
    <t>אלקטרה צריכה</t>
  </si>
  <si>
    <t>רמי לוי</t>
  </si>
  <si>
    <t>פוקס</t>
  </si>
  <si>
    <t>אינרום</t>
  </si>
  <si>
    <t>אלקו החזקות</t>
  </si>
  <si>
    <t>חברה לישראל</t>
  </si>
  <si>
    <t>קנון</t>
  </si>
  <si>
    <t>ישראכרט</t>
  </si>
  <si>
    <t>סלקום</t>
  </si>
  <si>
    <t>פרטנר</t>
  </si>
  <si>
    <t>בזן</t>
  </si>
  <si>
    <t>מגיק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</si>
  <si>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</si>
  <si>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</si>
  <si>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</si>
  <si>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</si>
  <si>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</si>
  <si>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</si>
  <si>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גילת</t>
  </si>
  <si>
    <t>ציוד תקשורת</t>
  </si>
  <si>
    <t>אנלייט אנרגיה</t>
  </si>
  <si>
    <t>דוראל אנרגיה</t>
  </si>
  <si>
    <t>ביג</t>
  </si>
  <si>
    <t>גב ים</t>
  </si>
  <si>
    <t>ישרס</t>
  </si>
  <si>
    <t>סלע נדלן</t>
  </si>
  <si>
    <t>ריט1</t>
  </si>
  <si>
    <t>בראק אן וי</t>
  </si>
  <si>
    <t>גזית גלוב</t>
  </si>
  <si>
    <t>סאמיט</t>
  </si>
  <si>
    <t>סה"כ מניות היתר</t>
  </si>
  <si>
    <t>קבוצת אקרשטיין</t>
  </si>
  <si>
    <t>נאוויטס פטרו יהש</t>
  </si>
  <si>
    <t>חיפושי נפט וגז</t>
  </si>
  <si>
    <t>פלסאנמור</t>
  </si>
  <si>
    <t>מכשור רפואי</t>
  </si>
  <si>
    <t>נכסים בנין</t>
  </si>
  <si>
    <t>סה"כ אופציות Call 001</t>
  </si>
  <si>
    <t>ENERGEAN OIL &amp; GAS PLC</t>
  </si>
  <si>
    <t>GB00BG12Y042</t>
  </si>
  <si>
    <t>אחר</t>
  </si>
  <si>
    <t>בלומברג</t>
  </si>
  <si>
    <t>Energy</t>
  </si>
  <si>
    <t>ALIBABA GROUP HOLDING LTD</t>
  </si>
  <si>
    <t>US01609W1027</t>
  </si>
  <si>
    <t>NYSE</t>
  </si>
  <si>
    <t>Other</t>
  </si>
  <si>
    <t>GAMIDA CELL LTD</t>
  </si>
  <si>
    <t>IL0011552663</t>
  </si>
  <si>
    <t>NASDAQ</t>
  </si>
  <si>
    <t>Pharmaceuticals &amp; Biotechnology</t>
  </si>
  <si>
    <t>MICROSOFT</t>
  </si>
  <si>
    <t>US5949181045</t>
  </si>
  <si>
    <t>Software &amp; Services</t>
  </si>
  <si>
    <t>WIX.COM LTD</t>
  </si>
  <si>
    <t>IL0011301780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</si>
  <si>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</si>
  <si>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</si>
  <si>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</si>
  <si>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</si>
  <si>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</si>
  <si>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הראל סל (4A) תא נדלן</t>
  </si>
  <si>
    <t>פסגות A4)ETF) תא 125</t>
  </si>
  <si>
    <t>פסגות A4)ETF) תא בנק</t>
  </si>
  <si>
    <t>סה"כ שמחקות מדדי מניות בחו"ל</t>
  </si>
  <si>
    <t>INDX6214.MTF</t>
  </si>
  <si>
    <t>MTF (D4) סל indx US</t>
  </si>
  <si>
    <t>MTF סל‏ SP Utilities מנוטרל מטבע</t>
  </si>
  <si>
    <t>הראל סל SP Finance</t>
  </si>
  <si>
    <t>הראל סל SP Industria</t>
  </si>
  <si>
    <t>הרל.600STOXX</t>
  </si>
  <si>
    <t>מגדל MTF (D4) TRAVEL</t>
  </si>
  <si>
    <t>מגדל MTF (D4) ndxx R</t>
  </si>
  <si>
    <t>פסגות SP Finance ETF</t>
  </si>
  <si>
    <t>קסם ETF(D4) INDXX CC</t>
  </si>
  <si>
    <t>קסם MSCI AC FAR EAST</t>
  </si>
  <si>
    <t>קסם SP ETF צריכה מחז</t>
  </si>
  <si>
    <t>קסם SP500 ETF</t>
  </si>
  <si>
    <t>קסם.CSI300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</si>
  <si>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</si>
  <si>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</si>
  <si>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</si>
  <si>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</si>
  <si>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</si>
  <si>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</si>
  <si>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</si>
  <si>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</si>
  <si>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</si>
  <si>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</si>
  <si>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</si>
  <si>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</si>
  <si>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</si>
  <si>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</si>
  <si>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</si>
  <si>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ISHARES MSCI AUSTRALIA(EWA</t>
  </si>
  <si>
    <t>US4642861037</t>
  </si>
  <si>
    <t>VANGUARD S&amp;P 500</t>
  </si>
  <si>
    <t>US9229083632</t>
  </si>
  <si>
    <t>VGK/MSCI EUROPE</t>
  </si>
  <si>
    <t>US9220428745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</si>
  <si>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</si>
  <si>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</si>
  <si>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</si>
  <si>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</si>
  <si>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</si>
  <si>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</si>
  <si>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</si>
  <si>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</si>
  <si>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</si>
  <si>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</si>
  <si>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</si>
  <si>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</si>
  <si>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XLV/$/HEALTH/SP500</t>
  </si>
  <si>
    <t>US81369Y2090</t>
  </si>
  <si>
    <t>XLY/$/CONS-DISC/SP50</t>
  </si>
  <si>
    <t>US81369Y4070</t>
  </si>
  <si>
    <t>ISHARES MSCI EM</t>
  </si>
  <si>
    <t>US4642872349</t>
  </si>
  <si>
    <t>FIRST TRUST DOW JONES INTERNAT</t>
  </si>
  <si>
    <t>US33734X7701</t>
  </si>
  <si>
    <t>FIRST TRUST ISE CHINDIA INDE</t>
  </si>
  <si>
    <t>US33733A1025</t>
  </si>
  <si>
    <t>FIRST TRUST NASDAQ CLEAN EDGE</t>
  </si>
  <si>
    <t>US33733E5006</t>
  </si>
  <si>
    <t>FIRST TRUST NASDAQ CYBERSECURI</t>
  </si>
  <si>
    <t>US33734X8469</t>
  </si>
  <si>
    <t>GLOBAL X FINTECH ETF</t>
  </si>
  <si>
    <t>US37954Y8140</t>
  </si>
  <si>
    <t>IHI/$/MEDIC-DEV/SP50</t>
  </si>
  <si>
    <t>US4642888105</t>
  </si>
  <si>
    <t>INVESCO DYNAMIC SEMICONDUCTORS</t>
  </si>
  <si>
    <t>US46137V6478</t>
  </si>
  <si>
    <t>INVESCO S&amp;P 500 EQUAL WEIGHT H</t>
  </si>
  <si>
    <t>US46137V3327</t>
  </si>
  <si>
    <t>ISHARES CORE DAX UCITS ETF DE</t>
  </si>
  <si>
    <t>DE0005933931</t>
  </si>
  <si>
    <t>FWB</t>
  </si>
  <si>
    <t>ISHARES CORE SPI ETF CH</t>
  </si>
  <si>
    <t>CH0237935652</t>
  </si>
  <si>
    <t>SIX</t>
  </si>
  <si>
    <t>ISHARES EDGE MSCI USA QUALITY</t>
  </si>
  <si>
    <t>US46432F3394</t>
  </si>
  <si>
    <t>ISHARES RUSSELL MID-CAP GROWTH</t>
  </si>
  <si>
    <t>US4642874816</t>
  </si>
  <si>
    <t>ISHARES U.S. INDUSTRIALS ETF</t>
  </si>
  <si>
    <t>US4642877546</t>
  </si>
  <si>
    <t>ISHARES US FINANCIALS ETF</t>
  </si>
  <si>
    <t>US4642877884</t>
  </si>
  <si>
    <t>KRANESHARES BOS</t>
  </si>
  <si>
    <t>US5007674055</t>
  </si>
  <si>
    <t>KRANESHARES EMERGING MARKETS</t>
  </si>
  <si>
    <t>US5007678767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</si>
  <si>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</si>
  <si>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</si>
  <si>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</si>
  <si>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</si>
  <si>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</si>
  <si>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</si>
  <si>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WISDOMTREE EUR HEDGED EQ</t>
  </si>
  <si>
    <t>US97717X7012</t>
  </si>
  <si>
    <t>WISDOMTREE JAP HEDGED</t>
  </si>
  <si>
    <t>US97717W8516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</si>
  <si>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</si>
  <si>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</si>
  <si>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</si>
  <si>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</si>
  <si>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</si>
  <si>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</si>
  <si>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</si>
  <si>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</si>
  <si>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</si>
  <si>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</si>
  <si>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</si>
  <si>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</si>
  <si>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</si>
  <si>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</si>
  <si>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</si>
  <si>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</si>
  <si>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</si>
  <si>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</si>
  <si>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</si>
  <si>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</si>
  <si>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</si>
  <si>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</si>
  <si>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</si>
  <si>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</si>
  <si>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</si>
  <si>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</si>
  <si>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</si>
  <si>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</si>
  <si>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</si>
  <si>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</si>
  <si>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</si>
  <si>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</si>
  <si>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</si>
  <si>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</si>
  <si>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</si>
  <si>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</si>
  <si>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</si>
  <si>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</si>
  <si>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</si>
  <si>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</si>
  <si>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</si>
  <si>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</si>
  <si>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</si>
  <si>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</si>
  <si>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</si>
  <si>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</si>
  <si>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</si>
  <si>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</si>
  <si>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</si>
  <si>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 ים אג"ח סד' א</t>
  </si>
  <si>
    <t>נדל"ן מניב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</si>
  <si>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</si>
  <si>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</si>
  <si>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</si>
  <si>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</si>
  <si>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</si>
  <si>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</si>
  <si>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</si>
  <si>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</si>
  <si>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</si>
  <si>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</si>
  <si>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</si>
  <si>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</si>
  <si>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</si>
  <si>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</si>
  <si>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</si>
  <si>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</si>
  <si>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</si>
  <si>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</si>
  <si>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</si>
  <si>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</si>
  <si>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</si>
  <si>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3.975700 25/08/21</t>
  </si>
  <si>
    <t>25/05/2021</t>
  </si>
  <si>
    <t>USD/ILS FW 3.243000 25/08/21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</si>
  <si>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</si>
  <si>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</si>
  <si>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</si>
  <si>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</si>
  <si>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</si>
  <si>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</si>
  <si>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</si>
  <si>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</si>
  <si>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</si>
  <si>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</si>
  <si>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</si>
  <si>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</si>
  <si>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</si>
  <si>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</si>
  <si>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</si>
  <si>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</si>
  <si>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</si>
  <si>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</si>
  <si>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</si>
  <si>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</si>
  <si>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</si>
  <si>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</si>
  <si>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</si>
  <si>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</si>
  <si>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</si>
  <si>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</si>
  <si>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</si>
  <si>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</si>
  <si>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</si>
  <si>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</si>
  <si>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</si>
  <si>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</si>
  <si>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</si>
  <si>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</si>
  <si>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</si>
  <si>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</si>
  <si>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</si>
  <si>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</si>
  <si>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</si>
  <si>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</si>
  <si>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</si>
  <si>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</si>
  <si>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</si>
  <si>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</si>
  <si>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</si>
  <si>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</si>
  <si>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</si>
  <si>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</si>
  <si>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</si>
  <si>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</si>
  <si>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</si>
  <si>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דולר אמריקאי בבנק הפועלים</t>
  </si>
  <si>
    <t>פרנק שווצרי בבנק הפועלים</t>
  </si>
  <si>
    <t>פחק בבנק הפועלים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</si>
</sst>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0"/>
  <sheetViews>
    <sheetView rightToLeft="1" tabSelected="1" workbookViewId="0" topLeftCell="A1"/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610.73788</v>
      </c>
      <c r="D11" s="8">
        <v>0.0538088071328505</v>
      </c>
    </row>
    <row r="12" spans="2:4" ht="12.75">
      <c r="B12" s="6" t="s">
        <v>14</v>
      </c>
      <c r="C12" s="7">
        <v>10718.73909</v>
      </c>
      <c r="D12" s="8">
        <v>0.944370053485394</v>
      </c>
    </row>
    <row r="13" spans="2:4" ht="12.75">
      <c r="B13" s="6" t="s">
        <v>15</v>
      </c>
      <c r="C13" s="7">
        <v>1067.54653</v>
      </c>
      <c r="D13" s="8">
        <v>0.0940557434199331</v>
      </c>
    </row>
    <row r="14" spans="2:4" ht="12.75">
      <c r="B14" s="6" t="s">
        <v>16</v>
      </c>
      <c r="C14" s="7">
        <v>0</v>
      </c>
      <c r="D14" s="8">
        <v>0</v>
      </c>
    </row>
    <row r="15" spans="2:4" ht="12.75">
      <c r="B15" s="6" t="s">
        <v>17</v>
      </c>
      <c r="C15" s="7">
        <v>811.36229</v>
      </c>
      <c r="D15" s="8">
        <v>0.0714847374089159</v>
      </c>
    </row>
    <row r="16" spans="2:4" ht="12.75">
      <c r="B16" s="6" t="s">
        <v>18</v>
      </c>
      <c r="C16" s="7">
        <v>2544.19272</v>
      </c>
      <c r="D16" s="8">
        <v>0.224155042387878</v>
      </c>
    </row>
    <row r="17" spans="2:4" ht="12.75">
      <c r="B17" s="6" t="s">
        <v>19</v>
      </c>
      <c r="C17" s="7">
        <v>6295.63755</v>
      </c>
      <c r="D17" s="8">
        <v>0.554674530268668</v>
      </c>
    </row>
    <row r="18" spans="2:4" ht="12.75">
      <c r="B18" s="6" t="s">
        <v>20</v>
      </c>
      <c r="C18" s="7">
        <v>0</v>
      </c>
      <c r="D18" s="8">
        <v>0</v>
      </c>
    </row>
    <row r="19" spans="2:4" ht="12.75">
      <c r="B19" s="6" t="s">
        <v>21</v>
      </c>
      <c r="C19" s="7">
        <v>0</v>
      </c>
      <c r="D19" s="8">
        <v>0</v>
      </c>
    </row>
    <row r="20" spans="2:4" ht="12.75">
      <c r="B20" s="6" t="s">
        <v>22</v>
      </c>
      <c r="C20" s="7">
        <v>0</v>
      </c>
      <c r="D20" s="8">
        <v>0</v>
      </c>
    </row>
    <row r="21" spans="2:4" ht="12.75">
      <c r="B21" s="6" t="s">
        <v>23</v>
      </c>
      <c r="C21" s="7">
        <v>0</v>
      </c>
      <c r="D21" s="8">
        <v>0</v>
      </c>
    </row>
    <row r="22" spans="2:4" ht="12.75">
      <c r="B22" s="6" t="s">
        <v>24</v>
      </c>
      <c r="C22" s="7">
        <v>0</v>
      </c>
      <c r="D22" s="8">
        <v>0</v>
      </c>
    </row>
    <row r="23" spans="2:4" ht="12.75">
      <c r="B23" s="6" t="s">
        <v>25</v>
      </c>
      <c r="C23" s="7">
        <v>20.6702</v>
      </c>
      <c r="D23" s="8">
        <v>0.00182113938175482</v>
      </c>
    </row>
    <row r="24" spans="2:4" ht="12.75">
      <c r="B24" s="6" t="s">
        <v>15</v>
      </c>
      <c r="C24" s="7">
        <v>0</v>
      </c>
      <c r="D24" s="8">
        <v>0</v>
      </c>
    </row>
    <row r="25" spans="2:4" ht="12.75">
      <c r="B25" s="6" t="s">
        <v>16</v>
      </c>
      <c r="C25" s="7">
        <v>0</v>
      </c>
      <c r="D25" s="8">
        <v>0</v>
      </c>
    </row>
    <row r="26" spans="2:4" ht="12.75">
      <c r="B26" s="6" t="s">
        <v>17</v>
      </c>
      <c r="C26" s="7">
        <v>24.495</v>
      </c>
      <c r="D26" s="8">
        <v>0.00215812179640663</v>
      </c>
    </row>
    <row r="27" spans="2:4" ht="12.75">
      <c r="B27" s="6" t="s">
        <v>18</v>
      </c>
      <c r="C27" s="7">
        <v>0</v>
      </c>
      <c r="D27" s="8">
        <v>0</v>
      </c>
    </row>
    <row r="28" spans="2:4" ht="12.75">
      <c r="B28" s="6" t="s">
        <v>26</v>
      </c>
      <c r="C28" s="7">
        <v>0</v>
      </c>
      <c r="D28" s="8">
        <v>0</v>
      </c>
    </row>
    <row r="29" spans="2:4" ht="12.75">
      <c r="B29" s="6" t="s">
        <v>27</v>
      </c>
      <c r="C29" s="7">
        <v>0</v>
      </c>
      <c r="D29" s="8">
        <v>0</v>
      </c>
    </row>
    <row r="30" spans="2:4" ht="12.75">
      <c r="B30" s="6" t="s">
        <v>28</v>
      </c>
      <c r="C30" s="7">
        <v>0</v>
      </c>
      <c r="D30" s="8">
        <v>0</v>
      </c>
    </row>
    <row r="31" spans="2:4" ht="12.75">
      <c r="B31" s="6" t="s">
        <v>29</v>
      </c>
      <c r="C31" s="7">
        <v>-3.8248</v>
      </c>
      <c r="D31" s="8">
        <v>-0.000336982414651809</v>
      </c>
    </row>
    <row r="32" spans="2:4" ht="12.75">
      <c r="B32" s="6" t="s">
        <v>30</v>
      </c>
      <c r="C32" s="7">
        <v>0</v>
      </c>
      <c r="D32" s="8">
        <v>0</v>
      </c>
    </row>
    <row r="33" spans="2:4" ht="12.75">
      <c r="B33" s="6" t="s">
        <v>31</v>
      </c>
      <c r="C33" s="7">
        <v>0</v>
      </c>
      <c r="D33" s="8">
        <v>0</v>
      </c>
    </row>
    <row r="34" spans="2:4" ht="12.75">
      <c r="B34" s="6" t="s">
        <v>32</v>
      </c>
      <c r="C34" s="7">
        <v>0</v>
      </c>
      <c r="D34" s="8">
        <v>0</v>
      </c>
    </row>
    <row r="35" spans="2:4" ht="12.75">
      <c r="B35" s="6" t="s">
        <v>33</v>
      </c>
      <c r="C35" s="7">
        <v>0</v>
      </c>
      <c r="D35" s="8">
        <v>0</v>
      </c>
    </row>
    <row r="36" spans="2:4" ht="12.75">
      <c r="B36" s="6" t="s">
        <v>34</v>
      </c>
      <c r="C36" s="7">
        <v>0</v>
      </c>
      <c r="D36" s="8">
        <v>0</v>
      </c>
    </row>
    <row r="37" spans="2:4" ht="12.75">
      <c r="B37" s="6" t="s">
        <v>35</v>
      </c>
      <c r="C37" s="7">
        <v>0</v>
      </c>
      <c r="D37" s="8">
        <v>0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v>0</v>
      </c>
    </row>
    <row r="40" spans="2:4" ht="12.75">
      <c r="B40" s="6" t="s">
        <v>38</v>
      </c>
      <c r="C40" s="7">
        <v>0</v>
      </c>
      <c r="D40" s="8">
        <v>0</v>
      </c>
    </row>
    <row r="41" spans="2:4" ht="12.75">
      <c r="B41" s="6" t="s">
        <v>39</v>
      </c>
      <c r="C41" s="7">
        <v>0</v>
      </c>
      <c r="D41" s="8">
        <v>0</v>
      </c>
    </row>
    <row r="42" spans="2:4" ht="12.75">
      <c r="B42" s="3" t="s">
        <v>40</v>
      </c>
      <c r="C42" s="9">
        <v>11350.14717</v>
      </c>
      <c r="D42" s="10">
        <v>1</v>
      </c>
    </row>
    <row r="43" spans="2:4" ht="12.75">
      <c r="B43" s="6" t="s">
        <v>41</v>
      </c>
      <c r="C43" s="7">
        <v>0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3.26</v>
      </c>
    </row>
    <row r="48" spans="3:4" ht="12.75">
      <c r="C48" s="6" t="s">
        <v>45</v>
      </c>
      <c r="D48" s="11">
        <v>2.9498</v>
      </c>
    </row>
    <row r="49" spans="3:4" ht="12.75">
      <c r="C49" s="6" t="s">
        <v>46</v>
      </c>
      <c r="D49" s="11">
        <v>4.5177</v>
      </c>
    </row>
    <row r="50" spans="3:4" ht="12.75">
      <c r="C50" s="6" t="s">
        <v>47</v>
      </c>
      <c r="D50" s="11">
        <v>3.532</v>
      </c>
    </row>
    <row r="51" spans="3:4" ht="12.75">
      <c r="C51" s="6" t="s">
        <v>48</v>
      </c>
      <c r="D51" s="11">
        <v>2.6292</v>
      </c>
    </row>
    <row r="52" spans="3:4" ht="12.75">
      <c r="C52" s="6" t="s">
        <v>49</v>
      </c>
      <c r="D52" s="11">
        <v>3.8748</v>
      </c>
    </row>
    <row r="53" spans="3:4" ht="12.75">
      <c r="C53" s="6" t="s">
        <v>50</v>
      </c>
      <c r="D53" s="11">
        <v>0.383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0.521</v>
      </c>
    </row>
    <row r="56" spans="3:4" ht="12.75">
      <c r="C56" s="6" t="s">
        <v>53</v>
      </c>
      <c r="D56" s="11">
        <v>0.2278</v>
      </c>
    </row>
    <row r="57" spans="3:4" ht="12.75">
      <c r="C57" s="6" t="s">
        <v>54</v>
      </c>
      <c r="D57" s="11">
        <v>2.445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0.3806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0.1641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0.6519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0.10151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2.2707</v>
      </c>
    </row>
    <row r="70" spans="3:4" ht="12.75">
      <c r="C70" s="6" t="s">
        <v>67</v>
      </c>
      <c r="D70" s="11">
        <v>0.3748</v>
      </c>
    </row>
    <row r="71" spans="3:4" ht="12.75">
      <c r="C71" s="6" t="s">
        <v>68</v>
      </c>
      <c r="D71" s="11">
        <v>0.4187</v>
      </c>
    </row>
    <row r="72" spans="3:4" ht="12.75">
      <c r="C72" s="6" t="s">
        <v>69</v>
      </c>
      <c r="D72" s="11">
        <v>2.419</v>
      </c>
    </row>
    <row r="73" spans="3:4" ht="12.75">
      <c r="C73" s="6" t="s">
        <v>70</v>
      </c>
      <c r="D73" s="11">
        <v>0.5034</v>
      </c>
    </row>
    <row r="74" spans="3:4" ht="12.75">
      <c r="C74" s="6" t="s">
        <v>71</v>
      </c>
      <c r="D74" s="11">
        <v>0.8538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0.002878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420</v>
      </c>
    </row>
    <row r="8" spans="2:12" ht="12.75">
      <c r="B8" s="3" t="s">
        <v>77</v>
      </c>
      <c r="C8" s="3" t="s">
        <v>78</v>
      </c>
      <c r="D8" s="3" t="s">
        <v>109</v>
      </c>
      <c r="E8" s="3" t="s">
        <v>141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 ht="12.75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422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423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424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322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422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425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424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426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322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106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427</v>
      </c>
    </row>
    <row r="8" spans="2:11" ht="12.75">
      <c r="B8" s="3" t="s">
        <v>77</v>
      </c>
      <c r="C8" s="3" t="s">
        <v>78</v>
      </c>
      <c r="D8" s="3" t="s">
        <v>109</v>
      </c>
      <c r="E8" s="3" t="s">
        <v>141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115</v>
      </c>
      <c r="K8" s="3" t="s">
        <v>116</v>
      </c>
    </row>
    <row r="9" spans="2:11" ht="12.75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428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429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430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106</v>
      </c>
      <c r="C16" s="17"/>
      <c r="D16" s="18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431</v>
      </c>
    </row>
    <row r="8" spans="2:17" ht="12.75">
      <c r="B8" s="3" t="s">
        <v>77</v>
      </c>
      <c r="C8" s="3" t="s">
        <v>78</v>
      </c>
      <c r="D8" s="3" t="s">
        <v>432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 ht="12.75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433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434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435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436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440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434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435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436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437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438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439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440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106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108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43</v>
      </c>
      <c r="M8" s="3" t="s">
        <v>442</v>
      </c>
      <c r="N8" s="3" t="s">
        <v>114</v>
      </c>
      <c r="O8" s="3" t="s">
        <v>115</v>
      </c>
      <c r="P8" s="3" t="s">
        <v>116</v>
      </c>
    </row>
    <row r="9" spans="2:16" ht="12.75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443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444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445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446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281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137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447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106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139</v>
      </c>
    </row>
    <row r="8" spans="2:19" ht="12.75">
      <c r="B8" s="3" t="s">
        <v>77</v>
      </c>
      <c r="C8" s="3" t="s">
        <v>78</v>
      </c>
      <c r="D8" s="3" t="s">
        <v>140</v>
      </c>
      <c r="E8" s="3" t="s">
        <v>79</v>
      </c>
      <c r="F8" s="3" t="s">
        <v>141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43</v>
      </c>
      <c r="P8" s="3" t="s">
        <v>442</v>
      </c>
      <c r="Q8" s="3" t="s">
        <v>114</v>
      </c>
      <c r="R8" s="3" t="s">
        <v>115</v>
      </c>
      <c r="S8" s="3" t="s">
        <v>116</v>
      </c>
    </row>
    <row r="9" spans="2:19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448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449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322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417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450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451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106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7"/>
  <sheetViews>
    <sheetView rightToLeft="1" workbookViewId="0" topLeftCell="A1">
      <selection activeCell="J11" sqref="J11:J20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6" width="13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2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148</v>
      </c>
    </row>
    <row r="8" spans="2:19" ht="12.75">
      <c r="B8" s="3" t="s">
        <v>77</v>
      </c>
      <c r="C8" s="3" t="s">
        <v>78</v>
      </c>
      <c r="D8" s="3" t="s">
        <v>140</v>
      </c>
      <c r="E8" s="3" t="s">
        <v>79</v>
      </c>
      <c r="F8" s="3" t="s">
        <v>141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43</v>
      </c>
      <c r="P8" s="3" t="s">
        <v>442</v>
      </c>
      <c r="Q8" s="3" t="s">
        <v>114</v>
      </c>
      <c r="R8" s="3" t="s">
        <v>115</v>
      </c>
      <c r="S8" s="3" t="s">
        <v>116</v>
      </c>
    </row>
    <row r="9" spans="2:19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410</v>
      </c>
      <c r="C11" s="12"/>
      <c r="D11" s="3"/>
      <c r="E11" s="3"/>
      <c r="F11" s="3"/>
      <c r="G11" s="3"/>
      <c r="H11" s="3"/>
      <c r="I11" s="3"/>
      <c r="J11" s="23">
        <v>3.1</v>
      </c>
      <c r="K11" s="3"/>
      <c r="M11" s="10">
        <v>0.0149</v>
      </c>
      <c r="N11" s="9">
        <v>23000</v>
      </c>
      <c r="P11" s="9">
        <v>24.5</v>
      </c>
      <c r="R11" s="10">
        <v>1</v>
      </c>
      <c r="S11" s="10">
        <v>0.0022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3">
        <v>3.1</v>
      </c>
      <c r="K12" s="3"/>
      <c r="M12" s="10">
        <v>0.0149</v>
      </c>
      <c r="N12" s="9">
        <v>23000</v>
      </c>
      <c r="P12" s="9">
        <v>24.5</v>
      </c>
      <c r="R12" s="10">
        <v>1</v>
      </c>
      <c r="S12" s="10">
        <v>0.0022</v>
      </c>
    </row>
    <row r="13" spans="2:19" ht="12.75">
      <c r="B13" s="13" t="s">
        <v>448</v>
      </c>
      <c r="C13" s="14"/>
      <c r="D13" s="13"/>
      <c r="E13" s="13"/>
      <c r="F13" s="13"/>
      <c r="G13" s="13"/>
      <c r="H13" s="13"/>
      <c r="I13" s="13"/>
      <c r="J13" s="2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449</v>
      </c>
      <c r="C14" s="14"/>
      <c r="D14" s="13"/>
      <c r="E14" s="13"/>
      <c r="F14" s="13"/>
      <c r="G14" s="13"/>
      <c r="H14" s="13"/>
      <c r="I14" s="13"/>
      <c r="J14" s="24">
        <v>3.1</v>
      </c>
      <c r="K14" s="13"/>
      <c r="M14" s="16">
        <v>0.0149</v>
      </c>
      <c r="N14" s="15">
        <v>23000</v>
      </c>
      <c r="P14" s="15">
        <v>24.5</v>
      </c>
      <c r="R14" s="16">
        <v>1</v>
      </c>
      <c r="S14" s="16">
        <v>0.0022</v>
      </c>
    </row>
    <row r="15" spans="2:19" ht="12.75">
      <c r="B15" s="6" t="s">
        <v>452</v>
      </c>
      <c r="C15" s="17">
        <v>1151141</v>
      </c>
      <c r="D15" s="6"/>
      <c r="E15" s="18">
        <v>514189596</v>
      </c>
      <c r="F15" s="6" t="s">
        <v>453</v>
      </c>
      <c r="G15" s="6" t="s">
        <v>188</v>
      </c>
      <c r="H15" s="6" t="s">
        <v>95</v>
      </c>
      <c r="I15" s="6" t="s">
        <v>454</v>
      </c>
      <c r="J15" s="25">
        <v>3.1</v>
      </c>
      <c r="K15" s="6" t="s">
        <v>96</v>
      </c>
      <c r="L15" s="8">
        <v>0.0355</v>
      </c>
      <c r="M15" s="8">
        <v>0.0149</v>
      </c>
      <c r="N15" s="7">
        <v>23000</v>
      </c>
      <c r="O15" s="7">
        <v>106.5</v>
      </c>
      <c r="P15" s="7">
        <v>24.5</v>
      </c>
      <c r="Q15" s="8">
        <v>0.0001</v>
      </c>
      <c r="R15" s="8">
        <v>1</v>
      </c>
      <c r="S15" s="8">
        <v>0.0022</v>
      </c>
    </row>
    <row r="16" spans="2:19" ht="12.75">
      <c r="B16" s="13" t="s">
        <v>144</v>
      </c>
      <c r="C16" s="14"/>
      <c r="D16" s="13"/>
      <c r="E16" s="13"/>
      <c r="F16" s="13"/>
      <c r="G16" s="13"/>
      <c r="H16" s="13"/>
      <c r="I16" s="13"/>
      <c r="J16" s="2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13" t="s">
        <v>322</v>
      </c>
      <c r="C17" s="14"/>
      <c r="D17" s="13"/>
      <c r="E17" s="13"/>
      <c r="F17" s="13"/>
      <c r="G17" s="13"/>
      <c r="H17" s="13"/>
      <c r="I17" s="13"/>
      <c r="J17" s="2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 ht="12.75">
      <c r="B18" s="3" t="s">
        <v>105</v>
      </c>
      <c r="C18" s="12"/>
      <c r="D18" s="3"/>
      <c r="E18" s="3"/>
      <c r="F18" s="3"/>
      <c r="G18" s="3"/>
      <c r="H18" s="3"/>
      <c r="I18" s="3"/>
      <c r="J18" s="26"/>
      <c r="K18" s="3"/>
      <c r="N18" s="9">
        <v>0</v>
      </c>
      <c r="P18" s="9">
        <v>0</v>
      </c>
      <c r="R18" s="10">
        <v>0</v>
      </c>
      <c r="S18" s="10">
        <v>0</v>
      </c>
    </row>
    <row r="19" spans="2:19" ht="12.75">
      <c r="B19" s="13" t="s">
        <v>455</v>
      </c>
      <c r="C19" s="14"/>
      <c r="D19" s="13"/>
      <c r="E19" s="13"/>
      <c r="F19" s="13"/>
      <c r="G19" s="13"/>
      <c r="H19" s="13"/>
      <c r="I19" s="13"/>
      <c r="J19" s="2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 ht="12.75">
      <c r="B20" s="13" t="s">
        <v>456</v>
      </c>
      <c r="C20" s="14"/>
      <c r="D20" s="13"/>
      <c r="E20" s="13"/>
      <c r="F20" s="13"/>
      <c r="G20" s="13"/>
      <c r="H20" s="13"/>
      <c r="I20" s="13"/>
      <c r="J20" s="2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1" ht="12.75">
      <c r="B23" s="6" t="s">
        <v>106</v>
      </c>
      <c r="C23" s="17"/>
      <c r="D23" s="6"/>
      <c r="E23" s="6"/>
      <c r="F23" s="6"/>
      <c r="G23" s="6"/>
      <c r="H23" s="6"/>
      <c r="I23" s="6"/>
      <c r="K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13.7109375" style="0" customWidth="1"/>
    <col min="6" max="8" width="11.7109375" style="0" customWidth="1"/>
    <col min="9" max="9" width="9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200</v>
      </c>
    </row>
    <row r="8" spans="2:13" ht="12.75">
      <c r="B8" s="3" t="s">
        <v>77</v>
      </c>
      <c r="C8" s="3" t="s">
        <v>78</v>
      </c>
      <c r="D8" s="3" t="s">
        <v>140</v>
      </c>
      <c r="E8" s="3" t="s">
        <v>79</v>
      </c>
      <c r="F8" s="3" t="s">
        <v>141</v>
      </c>
      <c r="G8" s="3" t="s">
        <v>82</v>
      </c>
      <c r="H8" s="3" t="s">
        <v>112</v>
      </c>
      <c r="I8" s="3" t="s">
        <v>43</v>
      </c>
      <c r="J8" s="3" t="s">
        <v>442</v>
      </c>
      <c r="K8" s="3" t="s">
        <v>114</v>
      </c>
      <c r="L8" s="3" t="s">
        <v>115</v>
      </c>
      <c r="M8" s="3" t="s">
        <v>116</v>
      </c>
    </row>
    <row r="9" spans="2:13" ht="12.75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201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3" t="s">
        <v>105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 ht="12.75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 ht="12.75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 ht="12.75">
      <c r="B18" s="6" t="s">
        <v>106</v>
      </c>
      <c r="C18" s="17"/>
      <c r="D18" s="6"/>
      <c r="E18" s="6"/>
      <c r="F18" s="6"/>
      <c r="G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9.7109375" style="0" customWidth="1"/>
    <col min="8" max="8" width="12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457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43</v>
      </c>
      <c r="H8" s="3" t="s">
        <v>442</v>
      </c>
      <c r="I8" s="3" t="s">
        <v>114</v>
      </c>
      <c r="J8" s="3" t="s">
        <v>115</v>
      </c>
      <c r="K8" s="3" t="s">
        <v>116</v>
      </c>
    </row>
    <row r="9" spans="2:11" ht="12.75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458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 ht="12.75">
      <c r="B12" s="3" t="s">
        <v>459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460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461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462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463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464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 ht="12.75">
      <c r="B18" s="13" t="s">
        <v>460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461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 ht="12.75">
      <c r="B20" s="13" t="s">
        <v>462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463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5" ht="12.75">
      <c r="B24" s="6" t="s">
        <v>106</v>
      </c>
      <c r="C24" s="17"/>
      <c r="D24" s="6"/>
      <c r="E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465</v>
      </c>
    </row>
    <row r="8" spans="2:12" ht="12.75">
      <c r="B8" s="3" t="s">
        <v>77</v>
      </c>
      <c r="C8" s="3" t="s">
        <v>78</v>
      </c>
      <c r="D8" s="3" t="s">
        <v>141</v>
      </c>
      <c r="E8" s="3" t="s">
        <v>82</v>
      </c>
      <c r="F8" s="3" t="s">
        <v>110</v>
      </c>
      <c r="G8" s="3" t="s">
        <v>112</v>
      </c>
      <c r="H8" s="3" t="s">
        <v>43</v>
      </c>
      <c r="I8" s="3" t="s">
        <v>442</v>
      </c>
      <c r="J8" s="3" t="s">
        <v>114</v>
      </c>
      <c r="K8" s="3" t="s">
        <v>115</v>
      </c>
      <c r="L8" s="3" t="s">
        <v>116</v>
      </c>
    </row>
    <row r="9" spans="2:12" ht="12.75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416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466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467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6" ht="12.75">
      <c r="B16" s="6" t="s">
        <v>106</v>
      </c>
      <c r="C16" s="17"/>
      <c r="D16" s="6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468</v>
      </c>
    </row>
    <row r="8" spans="2:12" ht="12.75">
      <c r="B8" s="3" t="s">
        <v>77</v>
      </c>
      <c r="C8" s="3" t="s">
        <v>78</v>
      </c>
      <c r="D8" s="3" t="s">
        <v>141</v>
      </c>
      <c r="E8" s="3" t="s">
        <v>110</v>
      </c>
      <c r="F8" s="3" t="s">
        <v>82</v>
      </c>
      <c r="G8" s="3" t="s">
        <v>112</v>
      </c>
      <c r="H8" s="3" t="s">
        <v>43</v>
      </c>
      <c r="I8" s="3" t="s">
        <v>442</v>
      </c>
      <c r="J8" s="3" t="s">
        <v>114</v>
      </c>
      <c r="K8" s="3" t="s">
        <v>115</v>
      </c>
      <c r="L8" s="3" t="s">
        <v>116</v>
      </c>
    </row>
    <row r="9" spans="2:12" ht="12.75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469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422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470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471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424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322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472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422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425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424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426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322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106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9"/>
  <sheetViews>
    <sheetView rightToLeft="1" workbookViewId="0" topLeftCell="A1">
      <selection activeCell="C20" sqref="C20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1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610.74</v>
      </c>
      <c r="K10" s="10">
        <f>J10/$J$10</f>
        <v>1</v>
      </c>
      <c r="L10" s="10">
        <f>J10/'סכום נכסי הקרן'!$C$42</f>
        <v>0.053808993914569656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610.74</v>
      </c>
      <c r="K11" s="10">
        <f aca="true" t="shared" si="0" ref="K11:K26">J11/$J$10</f>
        <v>1</v>
      </c>
      <c r="L11" s="10">
        <f>J11/'סכום נכסי הקרן'!$C$42</f>
        <v>0.053808993914569656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91.92</v>
      </c>
      <c r="K12" s="16">
        <f t="shared" si="0"/>
        <v>0.15050594360939187</v>
      </c>
      <c r="L12" s="16">
        <f>J12/'סכום נכסי הקרן'!$C$42</f>
        <v>0.008098573403784332</v>
      </c>
    </row>
    <row r="13" spans="2:12" ht="12.75">
      <c r="B13" s="6" t="s">
        <v>93</v>
      </c>
      <c r="C13" s="17">
        <v>51123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I13" s="22"/>
      <c r="J13" s="7">
        <v>87.32</v>
      </c>
      <c r="K13" s="8">
        <f t="shared" si="0"/>
        <v>0.1429740969970855</v>
      </c>
      <c r="L13" s="8">
        <f>J13/'סכום נכסי הקרן'!$C$42</f>
        <v>0.007693292315257265</v>
      </c>
    </row>
    <row r="14" spans="2:12" ht="12.75">
      <c r="B14" s="6" t="s">
        <v>97</v>
      </c>
      <c r="C14" s="17">
        <v>390564</v>
      </c>
      <c r="D14" s="18">
        <v>14</v>
      </c>
      <c r="E14" s="6" t="s">
        <v>98</v>
      </c>
      <c r="F14" s="6" t="s">
        <v>95</v>
      </c>
      <c r="G14" s="6" t="s">
        <v>96</v>
      </c>
      <c r="H14" s="19"/>
      <c r="J14" s="7">
        <v>4.6</v>
      </c>
      <c r="K14" s="8">
        <f t="shared" si="0"/>
        <v>0.007531846612306382</v>
      </c>
      <c r="L14" s="8">
        <f>J14/'סכום נכסי הקרן'!$C$42</f>
        <v>0.00040528108852706617</v>
      </c>
    </row>
    <row r="15" spans="2:12" ht="12.75">
      <c r="B15" s="13" t="s">
        <v>99</v>
      </c>
      <c r="C15" s="14"/>
      <c r="D15" s="13"/>
      <c r="E15" s="13"/>
      <c r="F15" s="13"/>
      <c r="G15" s="13"/>
      <c r="J15" s="15">
        <v>76.94</v>
      </c>
      <c r="K15" s="16">
        <f t="shared" si="0"/>
        <v>0.12597832138062023</v>
      </c>
      <c r="L15" s="16">
        <f>J15/'סכום נכסי הקרן'!$C$42</f>
        <v>0.006778766728537494</v>
      </c>
    </row>
    <row r="16" spans="2:12" ht="12.75">
      <c r="B16" s="6" t="s">
        <v>529</v>
      </c>
      <c r="C16" s="17">
        <v>1000280</v>
      </c>
      <c r="D16" s="18">
        <v>12</v>
      </c>
      <c r="E16" s="6" t="s">
        <v>94</v>
      </c>
      <c r="F16" s="6" t="s">
        <v>95</v>
      </c>
      <c r="G16" s="6" t="s">
        <v>44</v>
      </c>
      <c r="H16" s="19"/>
      <c r="J16" s="7">
        <v>75.3</v>
      </c>
      <c r="K16" s="8">
        <f t="shared" si="0"/>
        <v>0.12329305432753708</v>
      </c>
      <c r="L16" s="8">
        <f>J16/'סכום נכסי הקרן'!$C$42</f>
        <v>0.006634275210019149</v>
      </c>
    </row>
    <row r="17" spans="2:12" ht="12.75">
      <c r="B17" s="6" t="s">
        <v>530</v>
      </c>
      <c r="C17" s="17">
        <v>1000603</v>
      </c>
      <c r="D17" s="18">
        <v>12</v>
      </c>
      <c r="E17" s="6" t="s">
        <v>94</v>
      </c>
      <c r="F17" s="6" t="s">
        <v>95</v>
      </c>
      <c r="G17" s="6" t="s">
        <v>47</v>
      </c>
      <c r="H17" s="19"/>
      <c r="J17" s="7">
        <v>1.64</v>
      </c>
      <c r="K17" s="8">
        <f t="shared" si="0"/>
        <v>0.002685267053083145</v>
      </c>
      <c r="L17" s="8">
        <f>J17/'סכום נכסי הקרן'!$C$42</f>
        <v>0.00014449151851834532</v>
      </c>
    </row>
    <row r="18" spans="2:12" ht="12.75">
      <c r="B18" s="13" t="s">
        <v>100</v>
      </c>
      <c r="C18" s="14"/>
      <c r="D18" s="13"/>
      <c r="E18" s="13"/>
      <c r="F18" s="13"/>
      <c r="G18" s="13"/>
      <c r="J18" s="15">
        <v>441.87</v>
      </c>
      <c r="K18" s="16">
        <f t="shared" si="0"/>
        <v>0.723499361430396</v>
      </c>
      <c r="L18" s="16">
        <f>J18/'סכום נכסי הקרן'!$C$42</f>
        <v>0.038930772736403205</v>
      </c>
    </row>
    <row r="19" spans="2:12" ht="12.75">
      <c r="B19" s="6" t="s">
        <v>531</v>
      </c>
      <c r="C19" s="17">
        <v>51123</v>
      </c>
      <c r="D19" s="18">
        <v>12</v>
      </c>
      <c r="E19" s="6" t="s">
        <v>94</v>
      </c>
      <c r="F19" s="6"/>
      <c r="G19" s="6" t="s">
        <v>96</v>
      </c>
      <c r="H19" s="19"/>
      <c r="J19" s="7">
        <v>441.87</v>
      </c>
      <c r="K19" s="8">
        <f t="shared" si="0"/>
        <v>0.723499361430396</v>
      </c>
      <c r="L19" s="8">
        <f>J19/'סכום נכסי הקרן'!$C$42</f>
        <v>0.038930772736403205</v>
      </c>
    </row>
    <row r="20" spans="2:12" ht="12.75">
      <c r="B20" s="13" t="s">
        <v>101</v>
      </c>
      <c r="C20" s="14"/>
      <c r="D20" s="13"/>
      <c r="E20" s="13"/>
      <c r="F20" s="13"/>
      <c r="G20" s="13"/>
      <c r="J20" s="15">
        <v>0</v>
      </c>
      <c r="K20" s="16">
        <f t="shared" si="0"/>
        <v>0</v>
      </c>
      <c r="L20" s="16">
        <f>J20/'סכום נכסי הקרן'!$C$42</f>
        <v>0</v>
      </c>
    </row>
    <row r="21" spans="2:12" ht="12.75">
      <c r="B21" s="13" t="s">
        <v>102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 ht="12.75">
      <c r="B22" s="13" t="s">
        <v>103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 ht="12.75">
      <c r="B23" s="13" t="s">
        <v>104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 ht="12.75">
      <c r="B24" s="3" t="s">
        <v>105</v>
      </c>
      <c r="C24" s="12"/>
      <c r="D24" s="3"/>
      <c r="E24" s="3"/>
      <c r="F24" s="3"/>
      <c r="G24" s="3"/>
      <c r="J24" s="9">
        <v>0</v>
      </c>
      <c r="K24" s="10">
        <f t="shared" si="0"/>
        <v>0</v>
      </c>
      <c r="L24" s="10">
        <f>J24/'סכום נכסי הקרן'!$C$42</f>
        <v>0</v>
      </c>
    </row>
    <row r="25" spans="2:12" ht="12.75">
      <c r="B25" s="13" t="s">
        <v>99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6" spans="2:12" ht="12.75">
      <c r="B26" s="13" t="s">
        <v>104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9" spans="2:7" ht="12.75">
      <c r="B29" s="6" t="s">
        <v>106</v>
      </c>
      <c r="C29" s="17"/>
      <c r="D29" s="6"/>
      <c r="E29" s="6"/>
      <c r="F29" s="6"/>
      <c r="G29" s="6"/>
    </row>
    <row r="33" ht="12.75">
      <c r="B33" s="5" t="s">
        <v>75</v>
      </c>
    </row>
    <row r="35" spans="2:7" ht="12.75">
      <c r="B35" s="13"/>
      <c r="C35" s="14"/>
      <c r="D35" s="13"/>
      <c r="E35" s="13"/>
      <c r="F35" s="13"/>
      <c r="G35" s="13"/>
    </row>
    <row r="36" spans="2:7" ht="12.75">
      <c r="B36" s="6"/>
      <c r="C36" s="17"/>
      <c r="D36" s="18"/>
      <c r="E36" s="6"/>
      <c r="F36" s="6"/>
      <c r="G36" s="6"/>
    </row>
    <row r="37" spans="2:7" ht="12.75">
      <c r="B37" s="6"/>
      <c r="C37" s="17"/>
      <c r="D37" s="18"/>
      <c r="E37" s="6"/>
      <c r="F37" s="6"/>
      <c r="G37" s="6"/>
    </row>
    <row r="38" spans="2:7" ht="12.75">
      <c r="B38" s="13"/>
      <c r="C38" s="14"/>
      <c r="D38" s="13"/>
      <c r="E38" s="13"/>
      <c r="F38" s="13"/>
      <c r="G38" s="13"/>
    </row>
    <row r="39" spans="2:7" ht="12.75">
      <c r="B39" s="6"/>
      <c r="C39" s="17"/>
      <c r="D39" s="18"/>
      <c r="E39" s="6"/>
      <c r="F39" s="6"/>
      <c r="G39" s="6"/>
    </row>
    <row r="40" spans="2:7" ht="12.75">
      <c r="B40" s="6"/>
      <c r="C40" s="17"/>
      <c r="D40" s="18"/>
      <c r="E40" s="6"/>
      <c r="F40" s="6"/>
      <c r="G40" s="6"/>
    </row>
    <row r="41" spans="2:7" ht="12.75">
      <c r="B41" s="13"/>
      <c r="C41" s="14"/>
      <c r="D41" s="13"/>
      <c r="E41" s="13"/>
      <c r="F41" s="13"/>
      <c r="G41" s="13"/>
    </row>
    <row r="42" spans="2:7" ht="12.75">
      <c r="B42" s="6"/>
      <c r="C42" s="17"/>
      <c r="D42" s="18"/>
      <c r="E42" s="6"/>
      <c r="F42" s="6"/>
      <c r="G42" s="6"/>
    </row>
    <row r="43" spans="2:7" ht="12.75">
      <c r="B43" s="13"/>
      <c r="C43" s="14"/>
      <c r="D43" s="13"/>
      <c r="E43" s="13"/>
      <c r="F43" s="13"/>
      <c r="G43" s="13"/>
    </row>
    <row r="44" spans="2:7" ht="12.75">
      <c r="B44" s="13"/>
      <c r="C44" s="14"/>
      <c r="D44" s="13"/>
      <c r="E44" s="13"/>
      <c r="F44" s="13"/>
      <c r="G44" s="13"/>
    </row>
    <row r="45" spans="2:7" ht="12.75">
      <c r="B45" s="13"/>
      <c r="C45" s="14"/>
      <c r="D45" s="13"/>
      <c r="E45" s="13"/>
      <c r="F45" s="13"/>
      <c r="G45" s="13"/>
    </row>
    <row r="46" spans="2:7" ht="12.75">
      <c r="B46" s="13"/>
      <c r="C46" s="14"/>
      <c r="D46" s="13"/>
      <c r="E46" s="13"/>
      <c r="F46" s="13"/>
      <c r="G46" s="13"/>
    </row>
    <row r="47" spans="2:7" ht="12.75">
      <c r="B47" s="3"/>
      <c r="C47" s="12"/>
      <c r="D47" s="3"/>
      <c r="E47" s="3"/>
      <c r="F47" s="3"/>
      <c r="G47" s="3"/>
    </row>
    <row r="48" spans="2:7" ht="12.75">
      <c r="B48" s="13"/>
      <c r="C48" s="14"/>
      <c r="D48" s="13"/>
      <c r="E48" s="13"/>
      <c r="F48" s="13"/>
      <c r="G48" s="13"/>
    </row>
    <row r="49" spans="2:7" ht="12.75">
      <c r="B49" s="13"/>
      <c r="C49" s="14"/>
      <c r="D49" s="13"/>
      <c r="E49" s="13"/>
      <c r="F49" s="13"/>
      <c r="G49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1"/>
  <sheetViews>
    <sheetView rightToLeft="1" workbookViewId="0" topLeftCell="A1">
      <selection activeCell="D15" sqref="D15:D17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4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473</v>
      </c>
    </row>
    <row r="8" spans="2:11" ht="12.75">
      <c r="B8" s="3" t="s">
        <v>77</v>
      </c>
      <c r="C8" s="3" t="s">
        <v>78</v>
      </c>
      <c r="D8" s="3" t="s">
        <v>141</v>
      </c>
      <c r="E8" s="3" t="s">
        <v>110</v>
      </c>
      <c r="F8" s="3" t="s">
        <v>82</v>
      </c>
      <c r="G8" s="3" t="s">
        <v>112</v>
      </c>
      <c r="H8" s="3" t="s">
        <v>43</v>
      </c>
      <c r="I8" s="3" t="s">
        <v>442</v>
      </c>
      <c r="J8" s="3" t="s">
        <v>115</v>
      </c>
      <c r="K8" s="3" t="s">
        <v>116</v>
      </c>
    </row>
    <row r="9" spans="2:11" ht="12.75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428</v>
      </c>
      <c r="C11" s="12"/>
      <c r="D11" s="3"/>
      <c r="E11" s="3"/>
      <c r="F11" s="3"/>
      <c r="G11" s="9">
        <v>-885000</v>
      </c>
      <c r="I11" s="9">
        <v>-3.82</v>
      </c>
      <c r="J11" s="10">
        <v>1</v>
      </c>
      <c r="K11" s="10">
        <v>-0.0003</v>
      </c>
    </row>
    <row r="12" spans="2:11" ht="12.75">
      <c r="B12" s="3" t="s">
        <v>474</v>
      </c>
      <c r="C12" s="12"/>
      <c r="D12" s="3"/>
      <c r="E12" s="3"/>
      <c r="F12" s="3"/>
      <c r="G12" s="9">
        <v>-885000</v>
      </c>
      <c r="I12" s="9">
        <v>-3.82</v>
      </c>
      <c r="J12" s="10">
        <v>1</v>
      </c>
      <c r="K12" s="10">
        <v>-0.0003</v>
      </c>
    </row>
    <row r="13" spans="2:11" ht="12.75">
      <c r="B13" s="13" t="s">
        <v>422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470</v>
      </c>
      <c r="C14" s="14"/>
      <c r="D14" s="13"/>
      <c r="E14" s="13"/>
      <c r="F14" s="13"/>
      <c r="G14" s="15">
        <v>-885000</v>
      </c>
      <c r="I14" s="15">
        <v>-3.82</v>
      </c>
      <c r="J14" s="16">
        <v>1</v>
      </c>
      <c r="K14" s="16">
        <v>-0.0003</v>
      </c>
    </row>
    <row r="15" spans="2:11" ht="12.75">
      <c r="B15" s="6" t="s">
        <v>475</v>
      </c>
      <c r="C15" s="17">
        <v>9906157</v>
      </c>
      <c r="D15" s="6"/>
      <c r="E15" s="6" t="s">
        <v>476</v>
      </c>
      <c r="F15" s="6" t="s">
        <v>96</v>
      </c>
      <c r="G15" s="7">
        <v>-85000</v>
      </c>
      <c r="H15" s="7">
        <v>-9.87</v>
      </c>
      <c r="I15" s="7">
        <v>8.39</v>
      </c>
      <c r="J15" s="8">
        <v>-2.1939</v>
      </c>
      <c r="K15" s="8">
        <v>0.0007</v>
      </c>
    </row>
    <row r="16" spans="2:11" ht="12.75">
      <c r="B16" s="6" t="s">
        <v>477</v>
      </c>
      <c r="C16" s="17">
        <v>9906155</v>
      </c>
      <c r="D16" s="6"/>
      <c r="E16" s="6" t="s">
        <v>476</v>
      </c>
      <c r="F16" s="6" t="s">
        <v>96</v>
      </c>
      <c r="G16" s="7">
        <v>-800000</v>
      </c>
      <c r="H16" s="7">
        <v>1.53</v>
      </c>
      <c r="I16" s="7">
        <v>-12.22</v>
      </c>
      <c r="J16" s="8">
        <v>3.1939</v>
      </c>
      <c r="K16" s="8">
        <v>-0.0011</v>
      </c>
    </row>
    <row r="17" spans="2:11" ht="12.75">
      <c r="B17" s="13" t="s">
        <v>471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 ht="12.75">
      <c r="B18" s="13" t="s">
        <v>424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 ht="12.75">
      <c r="B19" s="13" t="s">
        <v>322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3" t="s">
        <v>478</v>
      </c>
      <c r="C20" s="12"/>
      <c r="D20" s="3"/>
      <c r="E20" s="3"/>
      <c r="F20" s="3"/>
      <c r="G20" s="9">
        <v>0</v>
      </c>
      <c r="I20" s="9">
        <v>0</v>
      </c>
      <c r="J20" s="10">
        <v>0</v>
      </c>
      <c r="K20" s="10">
        <v>0</v>
      </c>
    </row>
    <row r="21" spans="2:11" ht="12.75">
      <c r="B21" s="13" t="s">
        <v>422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425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424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322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7" spans="2:6" ht="12.75">
      <c r="B27" s="6" t="s">
        <v>106</v>
      </c>
      <c r="C27" s="17"/>
      <c r="D27" s="6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441</v>
      </c>
    </row>
    <row r="7" ht="15.6">
      <c r="B7" s="2" t="s">
        <v>479</v>
      </c>
    </row>
    <row r="8" spans="2:17" ht="12.75">
      <c r="B8" s="3" t="s">
        <v>77</v>
      </c>
      <c r="C8" s="3" t="s">
        <v>78</v>
      </c>
      <c r="D8" s="3" t="s">
        <v>432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442</v>
      </c>
      <c r="O8" s="3" t="s">
        <v>114</v>
      </c>
      <c r="P8" s="3" t="s">
        <v>115</v>
      </c>
      <c r="Q8" s="3" t="s">
        <v>116</v>
      </c>
    </row>
    <row r="9" spans="2:17" ht="12.75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433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434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435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436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440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434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435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436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437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438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439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440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106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 topLeftCell="A1"/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480</v>
      </c>
    </row>
    <row r="7" spans="2:18" ht="12.75">
      <c r="B7" s="3" t="s">
        <v>77</v>
      </c>
      <c r="C7" s="3" t="s">
        <v>481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482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43</v>
      </c>
      <c r="P7" s="3" t="s">
        <v>442</v>
      </c>
      <c r="Q7" s="3" t="s">
        <v>115</v>
      </c>
      <c r="R7" s="3" t="s">
        <v>116</v>
      </c>
    </row>
    <row r="8" spans="2:18" ht="12.75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483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 ht="12.75">
      <c r="B11" s="3" t="s">
        <v>484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 ht="12.75">
      <c r="B12" s="13" t="s">
        <v>485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486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487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488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489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490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491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492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493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494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3" t="s">
        <v>495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 ht="12.75">
      <c r="B23" s="13" t="s">
        <v>486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 ht="12.75">
      <c r="B24" s="13" t="s">
        <v>487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488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494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1" ht="12.75">
      <c r="B29" s="6" t="s">
        <v>106</v>
      </c>
      <c r="C29" s="6"/>
      <c r="D29" s="17"/>
      <c r="E29" s="6"/>
      <c r="F29" s="6"/>
      <c r="G29" s="6"/>
      <c r="H29" s="6"/>
      <c r="J29" s="6"/>
      <c r="K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496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43</v>
      </c>
      <c r="M7" s="3" t="s">
        <v>442</v>
      </c>
      <c r="N7" s="3" t="s">
        <v>115</v>
      </c>
      <c r="O7" s="3" t="s">
        <v>116</v>
      </c>
    </row>
    <row r="8" spans="2:15" ht="12.7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497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498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449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499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500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322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106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501</v>
      </c>
    </row>
    <row r="7" spans="2:10" ht="12.75">
      <c r="B7" s="3" t="s">
        <v>77</v>
      </c>
      <c r="C7" s="3" t="s">
        <v>502</v>
      </c>
      <c r="D7" s="3" t="s">
        <v>503</v>
      </c>
      <c r="E7" s="3" t="s">
        <v>504</v>
      </c>
      <c r="F7" s="3" t="s">
        <v>82</v>
      </c>
      <c r="G7" s="3" t="s">
        <v>505</v>
      </c>
      <c r="H7" s="3" t="s">
        <v>86</v>
      </c>
      <c r="I7" s="3" t="s">
        <v>87</v>
      </c>
      <c r="J7" s="3" t="s">
        <v>506</v>
      </c>
    </row>
    <row r="8" spans="2:10" ht="12.75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507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508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509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510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511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509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510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106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512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442</v>
      </c>
      <c r="J7" s="3" t="s">
        <v>115</v>
      </c>
      <c r="K7" s="3" t="s">
        <v>116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513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106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 topLeftCell="A1"/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514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442</v>
      </c>
      <c r="J7" s="3" t="s">
        <v>115</v>
      </c>
      <c r="K7" s="3" t="s">
        <v>116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515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105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106</v>
      </c>
      <c r="C15" s="17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516</v>
      </c>
    </row>
    <row r="7" spans="2:4" ht="12.75">
      <c r="B7" s="3" t="s">
        <v>77</v>
      </c>
      <c r="C7" s="3" t="s">
        <v>517</v>
      </c>
      <c r="D7" s="3" t="s">
        <v>518</v>
      </c>
    </row>
    <row r="8" spans="2:4" ht="12.75">
      <c r="B8" s="4"/>
      <c r="C8" s="4" t="s">
        <v>89</v>
      </c>
      <c r="D8" s="4" t="s">
        <v>117</v>
      </c>
    </row>
    <row r="10" spans="2:4" ht="12.75">
      <c r="B10" s="3" t="s">
        <v>519</v>
      </c>
      <c r="C10" s="9">
        <v>0</v>
      </c>
      <c r="D10" s="3"/>
    </row>
    <row r="11" spans="2:4" ht="12.75">
      <c r="B11" s="3" t="s">
        <v>91</v>
      </c>
      <c r="C11" s="9">
        <v>0</v>
      </c>
      <c r="D11" s="3"/>
    </row>
    <row r="12" spans="2:4" ht="12.75">
      <c r="B12" s="3" t="s">
        <v>105</v>
      </c>
      <c r="C12" s="9">
        <v>0</v>
      </c>
      <c r="D12" s="3"/>
    </row>
    <row r="15" spans="2:4" ht="12.75">
      <c r="B15" s="6" t="s">
        <v>106</v>
      </c>
      <c r="D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520</v>
      </c>
    </row>
    <row r="7" spans="2:16" ht="12.75">
      <c r="B7" s="3" t="s">
        <v>77</v>
      </c>
      <c r="C7" s="3" t="s">
        <v>78</v>
      </c>
      <c r="D7" s="3" t="s">
        <v>141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521</v>
      </c>
      <c r="L7" s="3" t="s">
        <v>112</v>
      </c>
      <c r="M7" s="3" t="s">
        <v>522</v>
      </c>
      <c r="N7" s="3" t="s">
        <v>114</v>
      </c>
      <c r="O7" s="3" t="s">
        <v>115</v>
      </c>
      <c r="P7" s="3" t="s">
        <v>116</v>
      </c>
    </row>
    <row r="8" spans="2:16" ht="12.75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523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322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106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524</v>
      </c>
    </row>
    <row r="7" spans="2:16" ht="12.75">
      <c r="B7" s="3" t="s">
        <v>77</v>
      </c>
      <c r="C7" s="3" t="s">
        <v>78</v>
      </c>
      <c r="D7" s="3" t="s">
        <v>141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521</v>
      </c>
      <c r="L7" s="3" t="s">
        <v>112</v>
      </c>
      <c r="M7" s="3" t="s">
        <v>522</v>
      </c>
      <c r="N7" s="3" t="s">
        <v>114</v>
      </c>
      <c r="O7" s="3" t="s">
        <v>115</v>
      </c>
      <c r="P7" s="3" t="s">
        <v>116</v>
      </c>
    </row>
    <row r="8" spans="2:16" ht="12.75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525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526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322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106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6"/>
  <sheetViews>
    <sheetView rightToLeft="1" workbookViewId="0" topLeftCell="A1">
      <selection activeCell="J15" sqref="J15:J26"/>
    </sheetView>
  </sheetViews>
  <sheetFormatPr defaultColWidth="9.140625" defaultRowHeight="12.75"/>
  <cols>
    <col min="2" max="2" width="44.7109375" style="0" customWidth="1"/>
    <col min="3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3.7109375" style="0" customWidth="1"/>
    <col min="13" max="13" width="9.7109375" style="0" customWidth="1"/>
    <col min="14" max="14" width="21.7109375" style="0" customWidth="1"/>
    <col min="15" max="15" width="11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108</v>
      </c>
    </row>
    <row r="8" spans="2:18" ht="12.75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43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 ht="12.75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121</v>
      </c>
      <c r="C11" s="12"/>
      <c r="D11" s="20"/>
      <c r="E11" s="3"/>
      <c r="F11" s="3"/>
      <c r="G11" s="3"/>
      <c r="H11" s="23">
        <v>5.32</v>
      </c>
      <c r="I11" s="3"/>
      <c r="K11" s="10">
        <v>-0.0082</v>
      </c>
      <c r="L11" s="9">
        <v>929612</v>
      </c>
      <c r="O11" s="9">
        <v>1067.55</v>
      </c>
      <c r="Q11" s="10">
        <v>1</v>
      </c>
      <c r="R11" s="10">
        <v>0.0941</v>
      </c>
    </row>
    <row r="12" spans="2:18" ht="12.75">
      <c r="B12" s="3" t="s">
        <v>91</v>
      </c>
      <c r="C12" s="12"/>
      <c r="D12" s="20"/>
      <c r="E12" s="3"/>
      <c r="F12" s="3"/>
      <c r="G12" s="3"/>
      <c r="H12" s="23">
        <v>5.32</v>
      </c>
      <c r="I12" s="3"/>
      <c r="K12" s="10">
        <v>-0.0082</v>
      </c>
      <c r="L12" s="9">
        <v>929612</v>
      </c>
      <c r="O12" s="9">
        <v>1067.55</v>
      </c>
      <c r="Q12" s="10">
        <v>1</v>
      </c>
      <c r="R12" s="10">
        <v>0.0941</v>
      </c>
    </row>
    <row r="13" spans="2:18" ht="12.75">
      <c r="B13" s="13" t="s">
        <v>122</v>
      </c>
      <c r="C13" s="14"/>
      <c r="D13" s="21"/>
      <c r="E13" s="13"/>
      <c r="F13" s="13"/>
      <c r="G13" s="13"/>
      <c r="H13" s="24">
        <v>5.79</v>
      </c>
      <c r="I13" s="13"/>
      <c r="K13" s="16">
        <v>-0.0121</v>
      </c>
      <c r="L13" s="15">
        <v>635612</v>
      </c>
      <c r="O13" s="15">
        <v>759.36</v>
      </c>
      <c r="Q13" s="16">
        <v>0.7113</v>
      </c>
      <c r="R13" s="16">
        <v>0.0669</v>
      </c>
    </row>
    <row r="14" spans="2:18" ht="12.75">
      <c r="B14" s="13" t="s">
        <v>123</v>
      </c>
      <c r="C14" s="14"/>
      <c r="D14" s="21"/>
      <c r="E14" s="13"/>
      <c r="F14" s="13"/>
      <c r="G14" s="13"/>
      <c r="H14" s="24">
        <v>5.79</v>
      </c>
      <c r="I14" s="13"/>
      <c r="K14" s="16">
        <v>-0.0121</v>
      </c>
      <c r="L14" s="15">
        <v>635612</v>
      </c>
      <c r="O14" s="15">
        <v>759.36</v>
      </c>
      <c r="Q14" s="16">
        <v>0.7113</v>
      </c>
      <c r="R14" s="16">
        <v>0.0669</v>
      </c>
    </row>
    <row r="15" spans="2:18" ht="12.75">
      <c r="B15" s="6" t="s">
        <v>124</v>
      </c>
      <c r="C15" s="17">
        <v>9590431</v>
      </c>
      <c r="D15" s="18" t="s">
        <v>125</v>
      </c>
      <c r="E15" s="6"/>
      <c r="F15" s="6"/>
      <c r="G15" s="6"/>
      <c r="H15" s="25">
        <v>2.88</v>
      </c>
      <c r="I15" s="6" t="s">
        <v>96</v>
      </c>
      <c r="J15" s="8">
        <v>0.04</v>
      </c>
      <c r="K15" s="8">
        <v>-0.016</v>
      </c>
      <c r="L15" s="7">
        <v>75601</v>
      </c>
      <c r="M15" s="7">
        <v>152.28</v>
      </c>
      <c r="N15" s="7">
        <v>0</v>
      </c>
      <c r="O15" s="7">
        <v>115.13</v>
      </c>
      <c r="P15" s="8">
        <v>0</v>
      </c>
      <c r="Q15" s="8">
        <v>0.1078</v>
      </c>
      <c r="R15" s="8">
        <v>0.0101</v>
      </c>
    </row>
    <row r="16" spans="2:18" ht="12.75">
      <c r="B16" s="6" t="s">
        <v>126</v>
      </c>
      <c r="C16" s="17">
        <v>1172220</v>
      </c>
      <c r="D16" s="18" t="s">
        <v>125</v>
      </c>
      <c r="E16" s="6"/>
      <c r="F16" s="6"/>
      <c r="G16" s="6"/>
      <c r="H16" s="25">
        <v>10.37</v>
      </c>
      <c r="I16" s="6" t="s">
        <v>96</v>
      </c>
      <c r="J16" s="8">
        <v>0.001</v>
      </c>
      <c r="K16" s="8">
        <v>-0.0056</v>
      </c>
      <c r="L16" s="7">
        <v>184111</v>
      </c>
      <c r="M16" s="7">
        <v>108.59</v>
      </c>
      <c r="N16" s="7">
        <v>0</v>
      </c>
      <c r="O16" s="7">
        <v>199.93</v>
      </c>
      <c r="P16" s="8">
        <v>0</v>
      </c>
      <c r="Q16" s="8">
        <v>0.1873</v>
      </c>
      <c r="R16" s="8">
        <v>0.0176</v>
      </c>
    </row>
    <row r="17" spans="2:18" ht="12.75">
      <c r="B17" s="6" t="s">
        <v>127</v>
      </c>
      <c r="C17" s="17">
        <v>1097708</v>
      </c>
      <c r="D17" s="18" t="s">
        <v>125</v>
      </c>
      <c r="E17" s="6"/>
      <c r="F17" s="6"/>
      <c r="G17" s="6"/>
      <c r="H17" s="25">
        <v>12.33</v>
      </c>
      <c r="I17" s="6" t="s">
        <v>96</v>
      </c>
      <c r="J17" s="8">
        <v>0.04</v>
      </c>
      <c r="K17" s="8">
        <v>-0.0023</v>
      </c>
      <c r="L17" s="7">
        <v>24000</v>
      </c>
      <c r="M17" s="7">
        <v>198.59</v>
      </c>
      <c r="N17" s="7">
        <v>0</v>
      </c>
      <c r="O17" s="7">
        <v>47.66</v>
      </c>
      <c r="P17" s="8">
        <v>0</v>
      </c>
      <c r="Q17" s="8">
        <v>0.0446</v>
      </c>
      <c r="R17" s="8">
        <v>0.0042</v>
      </c>
    </row>
    <row r="18" spans="2:18" ht="12.75">
      <c r="B18" s="6" t="s">
        <v>128</v>
      </c>
      <c r="C18" s="17">
        <v>1124056</v>
      </c>
      <c r="D18" s="18" t="s">
        <v>125</v>
      </c>
      <c r="E18" s="6"/>
      <c r="F18" s="6"/>
      <c r="G18" s="6"/>
      <c r="H18" s="25">
        <v>1.23</v>
      </c>
      <c r="I18" s="6" t="s">
        <v>96</v>
      </c>
      <c r="J18" s="8">
        <v>0.0275</v>
      </c>
      <c r="K18" s="8">
        <v>-0.0189</v>
      </c>
      <c r="L18" s="7">
        <v>83800</v>
      </c>
      <c r="M18" s="7">
        <v>113.53</v>
      </c>
      <c r="N18" s="7">
        <v>0</v>
      </c>
      <c r="O18" s="7">
        <v>95.14</v>
      </c>
      <c r="P18" s="8">
        <v>0</v>
      </c>
      <c r="Q18" s="8">
        <v>0.0891</v>
      </c>
      <c r="R18" s="8">
        <v>0.0084</v>
      </c>
    </row>
    <row r="19" spans="2:18" ht="12.75">
      <c r="B19" s="6" t="s">
        <v>129</v>
      </c>
      <c r="C19" s="17">
        <v>1135912</v>
      </c>
      <c r="D19" s="18" t="s">
        <v>125</v>
      </c>
      <c r="E19" s="6"/>
      <c r="F19" s="6"/>
      <c r="G19" s="6"/>
      <c r="H19" s="25">
        <v>4.27</v>
      </c>
      <c r="I19" s="6" t="s">
        <v>96</v>
      </c>
      <c r="J19" s="8">
        <v>0.0075</v>
      </c>
      <c r="K19" s="8">
        <v>-0.0144</v>
      </c>
      <c r="L19" s="7">
        <v>268100</v>
      </c>
      <c r="M19" s="7">
        <v>112.46</v>
      </c>
      <c r="N19" s="7">
        <v>0</v>
      </c>
      <c r="O19" s="7">
        <v>301.51</v>
      </c>
      <c r="P19" s="8">
        <v>0</v>
      </c>
      <c r="Q19" s="8">
        <v>0.2824</v>
      </c>
      <c r="R19" s="8">
        <v>0.0266</v>
      </c>
    </row>
    <row r="20" spans="2:18" ht="12.75">
      <c r="B20" s="13" t="s">
        <v>130</v>
      </c>
      <c r="C20" s="14"/>
      <c r="D20" s="21"/>
      <c r="E20" s="13"/>
      <c r="F20" s="13"/>
      <c r="G20" s="13"/>
      <c r="H20" s="24">
        <v>4.16</v>
      </c>
      <c r="I20" s="13"/>
      <c r="J20" s="27"/>
      <c r="K20" s="16">
        <v>0.0013</v>
      </c>
      <c r="L20" s="15">
        <v>294000</v>
      </c>
      <c r="O20" s="15">
        <v>308.19</v>
      </c>
      <c r="Q20" s="16">
        <v>0.2887</v>
      </c>
      <c r="R20" s="16">
        <v>0.0272</v>
      </c>
    </row>
    <row r="21" spans="2:18" ht="12.75">
      <c r="B21" s="13" t="s">
        <v>131</v>
      </c>
      <c r="C21" s="14"/>
      <c r="D21" s="21"/>
      <c r="E21" s="13"/>
      <c r="F21" s="13"/>
      <c r="G21" s="13"/>
      <c r="H21" s="24">
        <v>0</v>
      </c>
      <c r="I21" s="13"/>
      <c r="J21" s="27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 ht="12.75">
      <c r="B22" s="13" t="s">
        <v>132</v>
      </c>
      <c r="C22" s="14"/>
      <c r="D22" s="21"/>
      <c r="E22" s="13"/>
      <c r="F22" s="13"/>
      <c r="G22" s="13"/>
      <c r="H22" s="24">
        <v>1.71</v>
      </c>
      <c r="I22" s="13"/>
      <c r="J22" s="27"/>
      <c r="K22" s="16">
        <v>0.0009</v>
      </c>
      <c r="L22" s="15">
        <v>194000</v>
      </c>
      <c r="O22" s="15">
        <v>210.16</v>
      </c>
      <c r="Q22" s="16">
        <v>0.1969</v>
      </c>
      <c r="R22" s="16">
        <v>0.0185</v>
      </c>
    </row>
    <row r="23" spans="2:18" ht="12.75">
      <c r="B23" s="6" t="s">
        <v>133</v>
      </c>
      <c r="C23" s="17">
        <v>1126747</v>
      </c>
      <c r="D23" s="18" t="s">
        <v>125</v>
      </c>
      <c r="E23" s="6"/>
      <c r="F23" s="6"/>
      <c r="G23" s="6"/>
      <c r="H23" s="25">
        <v>1.71</v>
      </c>
      <c r="I23" s="6" t="s">
        <v>96</v>
      </c>
      <c r="J23" s="8">
        <v>0.0425</v>
      </c>
      <c r="K23" s="8">
        <v>0.0009</v>
      </c>
      <c r="L23" s="7">
        <v>194000</v>
      </c>
      <c r="M23" s="7">
        <v>108.33</v>
      </c>
      <c r="N23" s="7">
        <v>0</v>
      </c>
      <c r="O23" s="7">
        <v>210.16</v>
      </c>
      <c r="P23" s="8">
        <v>0</v>
      </c>
      <c r="Q23" s="8">
        <v>0.1969</v>
      </c>
      <c r="R23" s="8">
        <v>0.0185</v>
      </c>
    </row>
    <row r="24" spans="2:18" ht="12.75">
      <c r="B24" s="13" t="s">
        <v>134</v>
      </c>
      <c r="C24" s="14"/>
      <c r="D24" s="21"/>
      <c r="E24" s="13"/>
      <c r="F24" s="13"/>
      <c r="G24" s="13"/>
      <c r="H24" s="24">
        <v>9.42</v>
      </c>
      <c r="I24" s="13"/>
      <c r="J24" s="27"/>
      <c r="K24" s="16">
        <v>0.0021</v>
      </c>
      <c r="L24" s="15">
        <v>100000</v>
      </c>
      <c r="O24" s="15">
        <v>98.03</v>
      </c>
      <c r="Q24" s="16">
        <v>0.0918</v>
      </c>
      <c r="R24" s="16">
        <v>0.0086</v>
      </c>
    </row>
    <row r="25" spans="2:18" ht="12.75">
      <c r="B25" s="6" t="s">
        <v>135</v>
      </c>
      <c r="C25" s="17">
        <v>1166552</v>
      </c>
      <c r="D25" s="18" t="s">
        <v>125</v>
      </c>
      <c r="E25" s="6"/>
      <c r="F25" s="6"/>
      <c r="G25" s="6"/>
      <c r="H25" s="25">
        <v>9.42</v>
      </c>
      <c r="I25" s="6" t="s">
        <v>96</v>
      </c>
      <c r="J25" s="8">
        <v>0</v>
      </c>
      <c r="K25" s="8">
        <v>0.0021</v>
      </c>
      <c r="L25" s="7">
        <v>100000</v>
      </c>
      <c r="M25" s="7">
        <v>98.03</v>
      </c>
      <c r="N25" s="7">
        <v>0</v>
      </c>
      <c r="O25" s="7">
        <v>98.03</v>
      </c>
      <c r="P25" s="8">
        <v>0</v>
      </c>
      <c r="Q25" s="8">
        <v>0.0918</v>
      </c>
      <c r="R25" s="8">
        <v>0.0086</v>
      </c>
    </row>
    <row r="26" spans="2:18" ht="12.75">
      <c r="B26" s="13" t="s">
        <v>136</v>
      </c>
      <c r="C26" s="14"/>
      <c r="D26" s="21"/>
      <c r="E26" s="13"/>
      <c r="F26" s="13"/>
      <c r="G26" s="13"/>
      <c r="H26" s="26"/>
      <c r="I26" s="13"/>
      <c r="J26" s="27"/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3" t="s">
        <v>105</v>
      </c>
      <c r="C27" s="12"/>
      <c r="D27" s="20"/>
      <c r="E27" s="3"/>
      <c r="F27" s="3"/>
      <c r="G27" s="3"/>
      <c r="H27" s="26"/>
      <c r="I27" s="3"/>
      <c r="L27" s="9">
        <v>0</v>
      </c>
      <c r="O27" s="9">
        <v>0</v>
      </c>
      <c r="Q27" s="10">
        <v>0</v>
      </c>
      <c r="R27" s="10">
        <v>0</v>
      </c>
    </row>
    <row r="28" spans="2:18" ht="12.75">
      <c r="B28" s="13" t="s">
        <v>137</v>
      </c>
      <c r="C28" s="14"/>
      <c r="D28" s="21"/>
      <c r="E28" s="13"/>
      <c r="F28" s="13"/>
      <c r="G28" s="13"/>
      <c r="H28" s="24">
        <v>0</v>
      </c>
      <c r="I28" s="13"/>
      <c r="K28" s="16">
        <v>0</v>
      </c>
      <c r="L28" s="15">
        <v>0</v>
      </c>
      <c r="O28" s="15">
        <v>0</v>
      </c>
      <c r="Q28" s="16">
        <v>0</v>
      </c>
      <c r="R28" s="16">
        <v>0</v>
      </c>
    </row>
    <row r="29" spans="2:18" ht="12.75">
      <c r="B29" s="13" t="s">
        <v>138</v>
      </c>
      <c r="C29" s="14"/>
      <c r="D29" s="21"/>
      <c r="E29" s="13"/>
      <c r="F29" s="13"/>
      <c r="G29" s="13"/>
      <c r="H29" s="2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</row>
    <row r="32" spans="2:9" ht="12.75">
      <c r="B32" s="6" t="s">
        <v>106</v>
      </c>
      <c r="C32" s="17"/>
      <c r="D32" s="18"/>
      <c r="E32" s="6"/>
      <c r="F32" s="6"/>
      <c r="G32" s="6"/>
      <c r="I32" s="6"/>
    </row>
    <row r="36" ht="12.75">
      <c r="B3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527</v>
      </c>
    </row>
    <row r="7" spans="2:16" ht="12.75">
      <c r="B7" s="3" t="s">
        <v>77</v>
      </c>
      <c r="C7" s="3" t="s">
        <v>78</v>
      </c>
      <c r="D7" s="3" t="s">
        <v>141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521</v>
      </c>
      <c r="L7" s="3" t="s">
        <v>112</v>
      </c>
      <c r="M7" s="3" t="s">
        <v>522</v>
      </c>
      <c r="N7" s="3" t="s">
        <v>114</v>
      </c>
      <c r="O7" s="3" t="s">
        <v>115</v>
      </c>
      <c r="P7" s="3" t="s">
        <v>116</v>
      </c>
    </row>
    <row r="8" spans="2:16" ht="12.75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528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526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322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106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139</v>
      </c>
    </row>
    <row r="8" spans="2:21" ht="12.75">
      <c r="B8" s="3" t="s">
        <v>77</v>
      </c>
      <c r="C8" s="3" t="s">
        <v>78</v>
      </c>
      <c r="D8" s="3" t="s">
        <v>109</v>
      </c>
      <c r="E8" s="3" t="s">
        <v>140</v>
      </c>
      <c r="F8" s="3" t="s">
        <v>79</v>
      </c>
      <c r="G8" s="3" t="s">
        <v>141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43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106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0"/>
  <sheetViews>
    <sheetView rightToLeft="1" workbookViewId="0" topLeftCell="B6">
      <selection activeCell="M14" sqref="M14:M38"/>
    </sheetView>
  </sheetViews>
  <sheetFormatPr defaultColWidth="9.140625" defaultRowHeight="12.75"/>
  <cols>
    <col min="2" max="2" width="33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23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3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148</v>
      </c>
    </row>
    <row r="8" spans="2:21" ht="12.75">
      <c r="B8" s="3" t="s">
        <v>77</v>
      </c>
      <c r="C8" s="3" t="s">
        <v>78</v>
      </c>
      <c r="D8" s="3" t="s">
        <v>109</v>
      </c>
      <c r="E8" s="3" t="s">
        <v>140</v>
      </c>
      <c r="F8" s="3" t="s">
        <v>79</v>
      </c>
      <c r="G8" s="3" t="s">
        <v>141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43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23">
        <v>4.55</v>
      </c>
      <c r="L11" s="3"/>
      <c r="N11" s="10">
        <v>0.0066</v>
      </c>
      <c r="O11" s="9">
        <v>745187.49</v>
      </c>
      <c r="R11" s="9">
        <v>811.36</v>
      </c>
      <c r="T11" s="10">
        <v>1</v>
      </c>
      <c r="U11" s="10">
        <v>0.0715</v>
      </c>
    </row>
    <row r="12" spans="2:21" ht="12.75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3">
        <v>4.55</v>
      </c>
      <c r="L12" s="3"/>
      <c r="N12" s="10">
        <v>0.0066</v>
      </c>
      <c r="O12" s="9">
        <v>745187.49</v>
      </c>
      <c r="R12" s="9">
        <v>811.36</v>
      </c>
      <c r="T12" s="10">
        <v>1</v>
      </c>
      <c r="U12" s="10">
        <v>0.0715</v>
      </c>
    </row>
    <row r="13" spans="2:21" ht="12.75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24">
        <v>5.01</v>
      </c>
      <c r="L13" s="13"/>
      <c r="N13" s="16">
        <v>-0.0007</v>
      </c>
      <c r="O13" s="15">
        <v>388234.47</v>
      </c>
      <c r="R13" s="15">
        <v>433.98</v>
      </c>
      <c r="T13" s="16">
        <v>0.5349</v>
      </c>
      <c r="U13" s="16">
        <v>0.0382</v>
      </c>
    </row>
    <row r="14" spans="2:21" ht="12.75">
      <c r="B14" s="6" t="s">
        <v>150</v>
      </c>
      <c r="C14" s="17">
        <v>6000210</v>
      </c>
      <c r="D14" s="18" t="s">
        <v>125</v>
      </c>
      <c r="E14" s="6"/>
      <c r="F14" s="18">
        <v>520000472</v>
      </c>
      <c r="G14" s="6" t="s">
        <v>151</v>
      </c>
      <c r="H14" s="6" t="s">
        <v>152</v>
      </c>
      <c r="I14" s="6" t="s">
        <v>95</v>
      </c>
      <c r="J14" s="6"/>
      <c r="K14" s="25">
        <v>6.09</v>
      </c>
      <c r="L14" s="6" t="s">
        <v>96</v>
      </c>
      <c r="M14" s="8">
        <v>0.0385</v>
      </c>
      <c r="N14" s="8">
        <v>-0.0037</v>
      </c>
      <c r="O14" s="7">
        <v>22378.86</v>
      </c>
      <c r="P14" s="7">
        <v>132.39</v>
      </c>
      <c r="Q14" s="7">
        <v>0</v>
      </c>
      <c r="R14" s="7">
        <v>29.63</v>
      </c>
      <c r="S14" s="8">
        <v>0</v>
      </c>
      <c r="T14" s="8">
        <v>0.0365</v>
      </c>
      <c r="U14" s="8">
        <v>0.0026</v>
      </c>
    </row>
    <row r="15" spans="2:21" ht="12.75">
      <c r="B15" s="6" t="s">
        <v>153</v>
      </c>
      <c r="C15" s="17">
        <v>1133487</v>
      </c>
      <c r="D15" s="18" t="s">
        <v>125</v>
      </c>
      <c r="E15" s="6"/>
      <c r="F15" s="18">
        <v>511659401</v>
      </c>
      <c r="G15" s="6" t="s">
        <v>154</v>
      </c>
      <c r="H15" s="6" t="s">
        <v>155</v>
      </c>
      <c r="I15" s="6" t="s">
        <v>95</v>
      </c>
      <c r="J15" s="6"/>
      <c r="K15" s="25">
        <v>3.89</v>
      </c>
      <c r="L15" s="6" t="s">
        <v>96</v>
      </c>
      <c r="M15" s="8">
        <v>0.0234</v>
      </c>
      <c r="N15" s="8">
        <v>-0.0047</v>
      </c>
      <c r="O15" s="7">
        <v>75857.84</v>
      </c>
      <c r="P15" s="7">
        <v>113.44</v>
      </c>
      <c r="Q15" s="7">
        <v>0</v>
      </c>
      <c r="R15" s="7">
        <v>86.05</v>
      </c>
      <c r="S15" s="8">
        <v>0</v>
      </c>
      <c r="T15" s="8">
        <v>0.1061</v>
      </c>
      <c r="U15" s="8">
        <v>0.0076</v>
      </c>
    </row>
    <row r="16" spans="2:21" ht="12.75">
      <c r="B16" s="6" t="s">
        <v>156</v>
      </c>
      <c r="C16" s="17">
        <v>1168442</v>
      </c>
      <c r="D16" s="18" t="s">
        <v>125</v>
      </c>
      <c r="E16" s="6"/>
      <c r="F16" s="18">
        <v>513623314</v>
      </c>
      <c r="G16" s="6" t="s">
        <v>154</v>
      </c>
      <c r="H16" s="6" t="s">
        <v>155</v>
      </c>
      <c r="I16" s="6" t="s">
        <v>95</v>
      </c>
      <c r="J16" s="6"/>
      <c r="K16" s="25">
        <v>5.94</v>
      </c>
      <c r="L16" s="6" t="s">
        <v>96</v>
      </c>
      <c r="M16" s="8">
        <v>0.0069</v>
      </c>
      <c r="N16" s="8">
        <v>-0.0008</v>
      </c>
      <c r="O16" s="7">
        <v>50000</v>
      </c>
      <c r="P16" s="7">
        <v>106.4</v>
      </c>
      <c r="Q16" s="7">
        <v>0</v>
      </c>
      <c r="R16" s="7">
        <v>53.2</v>
      </c>
      <c r="S16" s="8">
        <v>0.0003</v>
      </c>
      <c r="T16" s="8">
        <v>0.0656</v>
      </c>
      <c r="U16" s="8">
        <v>0.0047</v>
      </c>
    </row>
    <row r="17" spans="2:21" ht="12.75">
      <c r="B17" s="6" t="s">
        <v>157</v>
      </c>
      <c r="C17" s="17">
        <v>1168459</v>
      </c>
      <c r="D17" s="18" t="s">
        <v>125</v>
      </c>
      <c r="E17" s="6"/>
      <c r="F17" s="18">
        <v>513623314</v>
      </c>
      <c r="G17" s="6" t="s">
        <v>154</v>
      </c>
      <c r="H17" s="6" t="s">
        <v>155</v>
      </c>
      <c r="I17" s="6" t="s">
        <v>95</v>
      </c>
      <c r="J17" s="6"/>
      <c r="K17" s="25">
        <v>5.93</v>
      </c>
      <c r="L17" s="6" t="s">
        <v>96</v>
      </c>
      <c r="M17" s="8">
        <v>0.0069</v>
      </c>
      <c r="N17" s="8">
        <v>0.0008</v>
      </c>
      <c r="O17" s="7">
        <v>50000</v>
      </c>
      <c r="P17" s="7">
        <v>105.35</v>
      </c>
      <c r="Q17" s="7">
        <v>0</v>
      </c>
      <c r="R17" s="7">
        <v>52.68</v>
      </c>
      <c r="S17" s="8">
        <v>0.0002</v>
      </c>
      <c r="T17" s="8">
        <v>0.0649</v>
      </c>
      <c r="U17" s="8">
        <v>0.0046</v>
      </c>
    </row>
    <row r="18" spans="2:21" ht="12.75">
      <c r="B18" s="6" t="s">
        <v>158</v>
      </c>
      <c r="C18" s="17">
        <v>3230232</v>
      </c>
      <c r="D18" s="18" t="s">
        <v>125</v>
      </c>
      <c r="E18" s="6"/>
      <c r="F18" s="18">
        <v>520037789</v>
      </c>
      <c r="G18" s="6" t="s">
        <v>154</v>
      </c>
      <c r="H18" s="6" t="s">
        <v>155</v>
      </c>
      <c r="I18" s="6" t="s">
        <v>95</v>
      </c>
      <c r="J18" s="6"/>
      <c r="K18" s="25">
        <v>4.39</v>
      </c>
      <c r="L18" s="6" t="s">
        <v>96</v>
      </c>
      <c r="M18" s="8">
        <v>0.0215</v>
      </c>
      <c r="N18" s="8">
        <v>-0.0028</v>
      </c>
      <c r="O18" s="7">
        <v>25451.6</v>
      </c>
      <c r="P18" s="7">
        <v>115.19</v>
      </c>
      <c r="Q18" s="7">
        <v>0</v>
      </c>
      <c r="R18" s="7">
        <v>29.32</v>
      </c>
      <c r="S18" s="8">
        <v>0</v>
      </c>
      <c r="T18" s="8">
        <v>0.0361</v>
      </c>
      <c r="U18" s="8">
        <v>0.0026</v>
      </c>
    </row>
    <row r="19" spans="2:21" ht="12.75">
      <c r="B19" s="6" t="s">
        <v>159</v>
      </c>
      <c r="C19" s="17">
        <v>7770217</v>
      </c>
      <c r="D19" s="18" t="s">
        <v>125</v>
      </c>
      <c r="E19" s="6"/>
      <c r="F19" s="18">
        <v>520022732</v>
      </c>
      <c r="G19" s="6" t="s">
        <v>160</v>
      </c>
      <c r="H19" s="6" t="s">
        <v>155</v>
      </c>
      <c r="I19" s="6" t="s">
        <v>95</v>
      </c>
      <c r="J19" s="6"/>
      <c r="K19" s="25">
        <v>3.62</v>
      </c>
      <c r="L19" s="6" t="s">
        <v>96</v>
      </c>
      <c r="M19" s="8">
        <v>0.043</v>
      </c>
      <c r="N19" s="8">
        <v>-0.0072</v>
      </c>
      <c r="O19" s="7">
        <v>22554.67</v>
      </c>
      <c r="P19" s="7">
        <v>124.21</v>
      </c>
      <c r="Q19" s="7">
        <v>0</v>
      </c>
      <c r="R19" s="7">
        <v>28.02</v>
      </c>
      <c r="S19" s="8">
        <v>0</v>
      </c>
      <c r="T19" s="8">
        <v>0.0345</v>
      </c>
      <c r="U19" s="8">
        <v>0.0025</v>
      </c>
    </row>
    <row r="20" spans="2:21" ht="12.75">
      <c r="B20" s="6" t="s">
        <v>161</v>
      </c>
      <c r="C20" s="17">
        <v>1162221</v>
      </c>
      <c r="D20" s="18" t="s">
        <v>125</v>
      </c>
      <c r="E20" s="6"/>
      <c r="F20" s="18">
        <v>513623314</v>
      </c>
      <c r="G20" s="6" t="s">
        <v>154</v>
      </c>
      <c r="H20" s="6" t="s">
        <v>162</v>
      </c>
      <c r="I20" s="6" t="s">
        <v>163</v>
      </c>
      <c r="J20" s="6"/>
      <c r="K20" s="25">
        <v>6.78</v>
      </c>
      <c r="L20" s="6" t="s">
        <v>96</v>
      </c>
      <c r="M20" s="8">
        <v>0.0117</v>
      </c>
      <c r="N20" s="8">
        <v>0.0068</v>
      </c>
      <c r="O20" s="7">
        <v>24000</v>
      </c>
      <c r="P20" s="7">
        <v>104.66</v>
      </c>
      <c r="Q20" s="7">
        <v>0</v>
      </c>
      <c r="R20" s="7">
        <v>25.12</v>
      </c>
      <c r="S20" s="8">
        <v>0</v>
      </c>
      <c r="T20" s="8">
        <v>0.031</v>
      </c>
      <c r="U20" s="8">
        <v>0.0022</v>
      </c>
    </row>
    <row r="21" spans="2:21" ht="12.75">
      <c r="B21" s="6" t="s">
        <v>164</v>
      </c>
      <c r="C21" s="17">
        <v>1141050</v>
      </c>
      <c r="D21" s="18" t="s">
        <v>125</v>
      </c>
      <c r="E21" s="6"/>
      <c r="F21" s="18">
        <v>513623314</v>
      </c>
      <c r="G21" s="6" t="s">
        <v>154</v>
      </c>
      <c r="H21" s="6" t="s">
        <v>165</v>
      </c>
      <c r="I21" s="6" t="s">
        <v>95</v>
      </c>
      <c r="J21" s="6"/>
      <c r="K21" s="25">
        <v>3.84</v>
      </c>
      <c r="L21" s="6" t="s">
        <v>96</v>
      </c>
      <c r="M21" s="8">
        <v>0.0195</v>
      </c>
      <c r="N21" s="8">
        <v>-0.0006</v>
      </c>
      <c r="O21" s="7">
        <v>24548.17</v>
      </c>
      <c r="P21" s="7">
        <v>110.51</v>
      </c>
      <c r="Q21" s="7">
        <v>0</v>
      </c>
      <c r="R21" s="7">
        <v>27.13</v>
      </c>
      <c r="S21" s="8">
        <v>0</v>
      </c>
      <c r="T21" s="8">
        <v>0.0334</v>
      </c>
      <c r="U21" s="8">
        <v>0.0024</v>
      </c>
    </row>
    <row r="22" spans="2:21" ht="12.75">
      <c r="B22" s="6" t="s">
        <v>166</v>
      </c>
      <c r="C22" s="17">
        <v>1260546</v>
      </c>
      <c r="D22" s="18" t="s">
        <v>125</v>
      </c>
      <c r="E22" s="6"/>
      <c r="F22" s="18">
        <v>520033234</v>
      </c>
      <c r="G22" s="6" t="s">
        <v>167</v>
      </c>
      <c r="H22" s="6" t="s">
        <v>165</v>
      </c>
      <c r="I22" s="6" t="s">
        <v>95</v>
      </c>
      <c r="J22" s="6"/>
      <c r="K22" s="25">
        <v>2.14</v>
      </c>
      <c r="L22" s="6" t="s">
        <v>96</v>
      </c>
      <c r="M22" s="8">
        <v>0.0535</v>
      </c>
      <c r="N22" s="8">
        <v>0.0081</v>
      </c>
      <c r="O22" s="7">
        <v>29583.33</v>
      </c>
      <c r="P22" s="7">
        <v>117.02</v>
      </c>
      <c r="Q22" s="7">
        <v>0</v>
      </c>
      <c r="R22" s="7">
        <v>34.62</v>
      </c>
      <c r="S22" s="8">
        <v>0</v>
      </c>
      <c r="T22" s="8">
        <v>0.0427</v>
      </c>
      <c r="U22" s="8">
        <v>0.0031</v>
      </c>
    </row>
    <row r="23" spans="2:21" ht="12.75">
      <c r="B23" s="6" t="s">
        <v>168</v>
      </c>
      <c r="C23" s="17">
        <v>7670284</v>
      </c>
      <c r="D23" s="18" t="s">
        <v>125</v>
      </c>
      <c r="E23" s="6"/>
      <c r="F23" s="18">
        <v>520017450</v>
      </c>
      <c r="G23" s="6" t="s">
        <v>169</v>
      </c>
      <c r="H23" s="6" t="s">
        <v>165</v>
      </c>
      <c r="I23" s="6" t="s">
        <v>95</v>
      </c>
      <c r="J23" s="6"/>
      <c r="K23" s="25">
        <v>7.04</v>
      </c>
      <c r="L23" s="6" t="s">
        <v>96</v>
      </c>
      <c r="M23" s="8">
        <v>0.0044</v>
      </c>
      <c r="N23" s="8">
        <v>0.0003</v>
      </c>
      <c r="O23" s="7">
        <v>50000</v>
      </c>
      <c r="P23" s="7">
        <v>104.2</v>
      </c>
      <c r="Q23" s="7">
        <v>0</v>
      </c>
      <c r="R23" s="7">
        <v>52.1</v>
      </c>
      <c r="S23" s="8">
        <v>0.0001</v>
      </c>
      <c r="T23" s="8">
        <v>0.0642</v>
      </c>
      <c r="U23" s="8">
        <v>0.0046</v>
      </c>
    </row>
    <row r="24" spans="2:21" ht="12.75">
      <c r="B24" s="6" t="s">
        <v>170</v>
      </c>
      <c r="C24" s="17">
        <v>1166057</v>
      </c>
      <c r="D24" s="18" t="s">
        <v>125</v>
      </c>
      <c r="E24" s="6"/>
      <c r="F24" s="18">
        <v>514401702</v>
      </c>
      <c r="G24" s="6" t="s">
        <v>151</v>
      </c>
      <c r="H24" s="6" t="s">
        <v>171</v>
      </c>
      <c r="I24" s="6" t="s">
        <v>95</v>
      </c>
      <c r="J24" s="6"/>
      <c r="K24" s="25">
        <v>5.4</v>
      </c>
      <c r="L24" s="6" t="s">
        <v>96</v>
      </c>
      <c r="M24" s="8">
        <v>0.0275</v>
      </c>
      <c r="N24" s="8">
        <v>0.0019</v>
      </c>
      <c r="O24" s="7">
        <v>13860</v>
      </c>
      <c r="P24" s="7">
        <v>116.35</v>
      </c>
      <c r="Q24" s="7">
        <v>0</v>
      </c>
      <c r="R24" s="7">
        <v>16.13</v>
      </c>
      <c r="S24" s="8">
        <v>0</v>
      </c>
      <c r="T24" s="8">
        <v>0.0199</v>
      </c>
      <c r="U24" s="8">
        <v>0.0014</v>
      </c>
    </row>
    <row r="25" spans="2:21" ht="12.75">
      <c r="B25" s="13" t="s">
        <v>130</v>
      </c>
      <c r="C25" s="14"/>
      <c r="D25" s="21"/>
      <c r="E25" s="13"/>
      <c r="F25" s="13"/>
      <c r="G25" s="13"/>
      <c r="H25" s="13"/>
      <c r="I25" s="13"/>
      <c r="J25" s="13"/>
      <c r="K25" s="24">
        <v>4.02</v>
      </c>
      <c r="L25" s="13"/>
      <c r="M25" s="27"/>
      <c r="N25" s="16">
        <v>0.0151</v>
      </c>
      <c r="O25" s="15">
        <v>356953.02</v>
      </c>
      <c r="R25" s="15">
        <v>377.38</v>
      </c>
      <c r="T25" s="16">
        <v>0.4651</v>
      </c>
      <c r="U25" s="16">
        <v>0.0332</v>
      </c>
    </row>
    <row r="26" spans="2:21" ht="12.75">
      <c r="B26" s="6" t="s">
        <v>172</v>
      </c>
      <c r="C26" s="17">
        <v>2310456</v>
      </c>
      <c r="D26" s="18" t="s">
        <v>125</v>
      </c>
      <c r="E26" s="6"/>
      <c r="F26" s="18">
        <v>520032046</v>
      </c>
      <c r="G26" s="6" t="s">
        <v>173</v>
      </c>
      <c r="H26" s="6" t="s">
        <v>174</v>
      </c>
      <c r="I26" s="6" t="s">
        <v>163</v>
      </c>
      <c r="J26" s="6"/>
      <c r="K26" s="25">
        <v>3.12</v>
      </c>
      <c r="L26" s="6" t="s">
        <v>96</v>
      </c>
      <c r="M26" s="8">
        <v>0.0109</v>
      </c>
      <c r="N26" s="8">
        <v>0.0076</v>
      </c>
      <c r="O26" s="7">
        <v>25000</v>
      </c>
      <c r="P26" s="7">
        <v>101.91</v>
      </c>
      <c r="Q26" s="7">
        <v>0</v>
      </c>
      <c r="R26" s="7">
        <v>25.48</v>
      </c>
      <c r="S26" s="8">
        <v>0</v>
      </c>
      <c r="T26" s="8">
        <v>0.0314</v>
      </c>
      <c r="U26" s="8">
        <v>0.0022</v>
      </c>
    </row>
    <row r="27" spans="2:21" ht="12.75">
      <c r="B27" s="6" t="s">
        <v>175</v>
      </c>
      <c r="C27" s="17">
        <v>1157536</v>
      </c>
      <c r="D27" s="18" t="s">
        <v>125</v>
      </c>
      <c r="E27" s="6"/>
      <c r="F27" s="18">
        <v>510706153</v>
      </c>
      <c r="G27" s="6" t="s">
        <v>176</v>
      </c>
      <c r="H27" s="6" t="s">
        <v>177</v>
      </c>
      <c r="I27" s="6" t="s">
        <v>163</v>
      </c>
      <c r="J27" s="6"/>
      <c r="K27" s="25">
        <v>1.66</v>
      </c>
      <c r="L27" s="6" t="s">
        <v>96</v>
      </c>
      <c r="M27" s="8">
        <v>0.0149</v>
      </c>
      <c r="N27" s="8">
        <v>0.0026</v>
      </c>
      <c r="O27" s="7">
        <v>35868.46</v>
      </c>
      <c r="P27" s="7">
        <v>102.16</v>
      </c>
      <c r="Q27" s="7">
        <v>0</v>
      </c>
      <c r="R27" s="7">
        <v>36.64</v>
      </c>
      <c r="S27" s="8">
        <v>0</v>
      </c>
      <c r="T27" s="8">
        <v>0.0452</v>
      </c>
      <c r="U27" s="8">
        <v>0.0032</v>
      </c>
    </row>
    <row r="28" spans="2:21" ht="12.75">
      <c r="B28" s="6" t="s">
        <v>178</v>
      </c>
      <c r="C28" s="17">
        <v>2810299</v>
      </c>
      <c r="D28" s="18" t="s">
        <v>125</v>
      </c>
      <c r="E28" s="6"/>
      <c r="F28" s="18">
        <v>520027830</v>
      </c>
      <c r="G28" s="6" t="s">
        <v>179</v>
      </c>
      <c r="H28" s="6" t="s">
        <v>155</v>
      </c>
      <c r="I28" s="6" t="s">
        <v>95</v>
      </c>
      <c r="J28" s="6"/>
      <c r="K28" s="25">
        <v>1.72</v>
      </c>
      <c r="L28" s="6" t="s">
        <v>96</v>
      </c>
      <c r="M28" s="8">
        <v>0.0245</v>
      </c>
      <c r="N28" s="8">
        <v>0.0047</v>
      </c>
      <c r="O28" s="7">
        <v>35722.5</v>
      </c>
      <c r="P28" s="7">
        <v>104.06</v>
      </c>
      <c r="Q28" s="7">
        <v>0</v>
      </c>
      <c r="R28" s="7">
        <v>37.17</v>
      </c>
      <c r="S28" s="8">
        <v>0</v>
      </c>
      <c r="T28" s="8">
        <v>0.0458</v>
      </c>
      <c r="U28" s="8">
        <v>0.0033</v>
      </c>
    </row>
    <row r="29" spans="2:21" ht="12.75">
      <c r="B29" s="6" t="s">
        <v>180</v>
      </c>
      <c r="C29" s="17">
        <v>2810372</v>
      </c>
      <c r="D29" s="18" t="s">
        <v>125</v>
      </c>
      <c r="E29" s="6"/>
      <c r="F29" s="18">
        <v>520027830</v>
      </c>
      <c r="G29" s="6" t="s">
        <v>179</v>
      </c>
      <c r="H29" s="6" t="s">
        <v>155</v>
      </c>
      <c r="I29" s="6" t="s">
        <v>95</v>
      </c>
      <c r="J29" s="6"/>
      <c r="K29" s="25">
        <v>10.17</v>
      </c>
      <c r="L29" s="6" t="s">
        <v>96</v>
      </c>
      <c r="M29" s="8">
        <v>0.024</v>
      </c>
      <c r="N29" s="8">
        <v>0.0245</v>
      </c>
      <c r="O29" s="7">
        <v>25000</v>
      </c>
      <c r="P29" s="7">
        <v>99.6</v>
      </c>
      <c r="Q29" s="7">
        <v>0</v>
      </c>
      <c r="R29" s="7">
        <v>24.9</v>
      </c>
      <c r="S29" s="8">
        <v>0</v>
      </c>
      <c r="T29" s="8">
        <v>0.0307</v>
      </c>
      <c r="U29" s="8">
        <v>0.0022</v>
      </c>
    </row>
    <row r="30" spans="2:21" ht="12.75">
      <c r="B30" s="6" t="s">
        <v>181</v>
      </c>
      <c r="C30" s="17">
        <v>2300176</v>
      </c>
      <c r="D30" s="18" t="s">
        <v>125</v>
      </c>
      <c r="E30" s="6"/>
      <c r="F30" s="18">
        <v>520031931</v>
      </c>
      <c r="G30" s="6" t="s">
        <v>182</v>
      </c>
      <c r="H30" s="6" t="s">
        <v>165</v>
      </c>
      <c r="I30" s="6" t="s">
        <v>95</v>
      </c>
      <c r="J30" s="6"/>
      <c r="K30" s="25">
        <v>3.07</v>
      </c>
      <c r="L30" s="6" t="s">
        <v>96</v>
      </c>
      <c r="M30" s="8">
        <v>0.0365</v>
      </c>
      <c r="N30" s="8">
        <v>0.0107</v>
      </c>
      <c r="O30" s="7">
        <v>23500</v>
      </c>
      <c r="P30" s="7">
        <v>108.42</v>
      </c>
      <c r="Q30" s="7">
        <v>0</v>
      </c>
      <c r="R30" s="7">
        <v>25.48</v>
      </c>
      <c r="S30" s="8">
        <v>0</v>
      </c>
      <c r="T30" s="8">
        <v>0.0314</v>
      </c>
      <c r="U30" s="8">
        <v>0.0022</v>
      </c>
    </row>
    <row r="31" spans="2:21" ht="12.75">
      <c r="B31" s="6" t="s">
        <v>183</v>
      </c>
      <c r="C31" s="17">
        <v>1156041</v>
      </c>
      <c r="D31" s="18" t="s">
        <v>125</v>
      </c>
      <c r="E31" s="6"/>
      <c r="F31" s="18">
        <v>513230029</v>
      </c>
      <c r="G31" s="6" t="s">
        <v>169</v>
      </c>
      <c r="H31" s="6" t="s">
        <v>162</v>
      </c>
      <c r="I31" s="6" t="s">
        <v>163</v>
      </c>
      <c r="J31" s="6"/>
      <c r="K31" s="25">
        <v>4.99</v>
      </c>
      <c r="L31" s="6" t="s">
        <v>96</v>
      </c>
      <c r="M31" s="8">
        <v>0.041</v>
      </c>
      <c r="N31" s="8">
        <v>0.0155</v>
      </c>
      <c r="O31" s="7">
        <v>25000</v>
      </c>
      <c r="P31" s="7">
        <v>115.38</v>
      </c>
      <c r="Q31" s="7">
        <v>0</v>
      </c>
      <c r="R31" s="7">
        <v>28.85</v>
      </c>
      <c r="S31" s="8">
        <v>0</v>
      </c>
      <c r="T31" s="8">
        <v>0.0356</v>
      </c>
      <c r="U31" s="8">
        <v>0.0025</v>
      </c>
    </row>
    <row r="32" spans="2:21" ht="12.75">
      <c r="B32" s="6" t="s">
        <v>184</v>
      </c>
      <c r="C32" s="17">
        <v>6270144</v>
      </c>
      <c r="D32" s="18" t="s">
        <v>125</v>
      </c>
      <c r="E32" s="6"/>
      <c r="F32" s="18">
        <v>520025602</v>
      </c>
      <c r="G32" s="6" t="s">
        <v>185</v>
      </c>
      <c r="H32" s="6" t="s">
        <v>186</v>
      </c>
      <c r="I32" s="6" t="s">
        <v>163</v>
      </c>
      <c r="J32" s="6"/>
      <c r="K32" s="25">
        <v>3.42</v>
      </c>
      <c r="L32" s="6" t="s">
        <v>96</v>
      </c>
      <c r="M32" s="8">
        <v>0.05</v>
      </c>
      <c r="N32" s="8">
        <v>0.0124</v>
      </c>
      <c r="O32" s="7">
        <v>13255.4</v>
      </c>
      <c r="P32" s="7">
        <v>115</v>
      </c>
      <c r="Q32" s="7">
        <v>0</v>
      </c>
      <c r="R32" s="7">
        <v>15.24</v>
      </c>
      <c r="S32" s="8">
        <v>0</v>
      </c>
      <c r="T32" s="8">
        <v>0.0188</v>
      </c>
      <c r="U32" s="8">
        <v>0.0013</v>
      </c>
    </row>
    <row r="33" spans="2:21" ht="12.75">
      <c r="B33" s="6" t="s">
        <v>187</v>
      </c>
      <c r="C33" s="17">
        <v>1156397</v>
      </c>
      <c r="D33" s="18" t="s">
        <v>125</v>
      </c>
      <c r="E33" s="6"/>
      <c r="F33" s="18">
        <v>520044314</v>
      </c>
      <c r="G33" s="6" t="s">
        <v>182</v>
      </c>
      <c r="H33" s="6" t="s">
        <v>188</v>
      </c>
      <c r="I33" s="6" t="s">
        <v>95</v>
      </c>
      <c r="J33" s="6"/>
      <c r="K33" s="25">
        <v>4.13</v>
      </c>
      <c r="L33" s="6" t="s">
        <v>96</v>
      </c>
      <c r="M33" s="8">
        <v>0.04</v>
      </c>
      <c r="N33" s="8">
        <v>0.0155</v>
      </c>
      <c r="O33" s="7">
        <v>25000</v>
      </c>
      <c r="P33" s="7">
        <v>110.3</v>
      </c>
      <c r="Q33" s="7">
        <v>0</v>
      </c>
      <c r="R33" s="7">
        <v>27.58</v>
      </c>
      <c r="S33" s="8">
        <v>0</v>
      </c>
      <c r="T33" s="8">
        <v>0.034</v>
      </c>
      <c r="U33" s="8">
        <v>0.0024</v>
      </c>
    </row>
    <row r="34" spans="2:21" ht="12.75">
      <c r="B34" s="6" t="s">
        <v>189</v>
      </c>
      <c r="C34" s="17">
        <v>1161751</v>
      </c>
      <c r="D34" s="18" t="s">
        <v>125</v>
      </c>
      <c r="E34" s="6"/>
      <c r="F34" s="18">
        <v>513901371</v>
      </c>
      <c r="G34" s="6" t="s">
        <v>190</v>
      </c>
      <c r="H34" s="6" t="s">
        <v>191</v>
      </c>
      <c r="I34" s="6" t="s">
        <v>95</v>
      </c>
      <c r="J34" s="6"/>
      <c r="K34" s="25">
        <v>4.57</v>
      </c>
      <c r="L34" s="6" t="s">
        <v>96</v>
      </c>
      <c r="M34" s="8">
        <v>0.0205</v>
      </c>
      <c r="N34" s="8">
        <v>0.0147</v>
      </c>
      <c r="O34" s="7">
        <v>25000</v>
      </c>
      <c r="P34" s="7">
        <v>103.53</v>
      </c>
      <c r="Q34" s="7">
        <v>0</v>
      </c>
      <c r="R34" s="7">
        <v>25.88</v>
      </c>
      <c r="S34" s="8">
        <v>0.0001</v>
      </c>
      <c r="T34" s="8">
        <v>0.0319</v>
      </c>
      <c r="U34" s="8">
        <v>0.0023</v>
      </c>
    </row>
    <row r="35" spans="2:21" ht="12.75">
      <c r="B35" s="6" t="s">
        <v>192</v>
      </c>
      <c r="C35" s="17">
        <v>1160878</v>
      </c>
      <c r="D35" s="18" t="s">
        <v>125</v>
      </c>
      <c r="E35" s="6"/>
      <c r="F35" s="18">
        <v>510560188</v>
      </c>
      <c r="G35" s="6" t="s">
        <v>167</v>
      </c>
      <c r="H35" s="6" t="s">
        <v>193</v>
      </c>
      <c r="I35" s="6" t="s">
        <v>163</v>
      </c>
      <c r="J35" s="6"/>
      <c r="K35" s="25">
        <v>5.28</v>
      </c>
      <c r="L35" s="6" t="s">
        <v>96</v>
      </c>
      <c r="M35" s="8">
        <v>0.0325</v>
      </c>
      <c r="N35" s="8">
        <v>0.0238</v>
      </c>
      <c r="O35" s="7">
        <v>25000</v>
      </c>
      <c r="P35" s="7">
        <v>105.58</v>
      </c>
      <c r="Q35" s="7">
        <v>0</v>
      </c>
      <c r="R35" s="7">
        <v>26.4</v>
      </c>
      <c r="S35" s="8">
        <v>0.0001</v>
      </c>
      <c r="T35" s="8">
        <v>0.0325</v>
      </c>
      <c r="U35" s="8">
        <v>0.0023</v>
      </c>
    </row>
    <row r="36" spans="2:21" ht="12.75">
      <c r="B36" s="6" t="s">
        <v>194</v>
      </c>
      <c r="C36" s="17">
        <v>1140102</v>
      </c>
      <c r="D36" s="18" t="s">
        <v>125</v>
      </c>
      <c r="E36" s="6"/>
      <c r="F36" s="18">
        <v>510381601</v>
      </c>
      <c r="G36" s="6" t="s">
        <v>195</v>
      </c>
      <c r="H36" s="6" t="s">
        <v>191</v>
      </c>
      <c r="I36" s="6" t="s">
        <v>95</v>
      </c>
      <c r="J36" s="6"/>
      <c r="K36" s="25">
        <v>3.51</v>
      </c>
      <c r="L36" s="6" t="s">
        <v>96</v>
      </c>
      <c r="M36" s="8">
        <v>0.043</v>
      </c>
      <c r="N36" s="8">
        <v>0.0168</v>
      </c>
      <c r="O36" s="7">
        <v>50106.66</v>
      </c>
      <c r="P36" s="7">
        <v>111.49</v>
      </c>
      <c r="Q36" s="7">
        <v>0</v>
      </c>
      <c r="R36" s="7">
        <v>55.86</v>
      </c>
      <c r="S36" s="8">
        <v>0</v>
      </c>
      <c r="T36" s="8">
        <v>0.0689</v>
      </c>
      <c r="U36" s="8">
        <v>0.0049</v>
      </c>
    </row>
    <row r="37" spans="2:21" ht="12.75">
      <c r="B37" s="6" t="s">
        <v>196</v>
      </c>
      <c r="C37" s="17">
        <v>5760301</v>
      </c>
      <c r="D37" s="18" t="s">
        <v>125</v>
      </c>
      <c r="E37" s="6"/>
      <c r="F37" s="18">
        <v>520028010</v>
      </c>
      <c r="G37" s="6" t="s">
        <v>197</v>
      </c>
      <c r="H37" s="6" t="s">
        <v>191</v>
      </c>
      <c r="I37" s="6" t="s">
        <v>95</v>
      </c>
      <c r="J37" s="6"/>
      <c r="K37" s="25">
        <v>4.49</v>
      </c>
      <c r="L37" s="6" t="s">
        <v>96</v>
      </c>
      <c r="M37" s="8">
        <v>0.022</v>
      </c>
      <c r="N37" s="8">
        <v>0.018</v>
      </c>
      <c r="O37" s="7">
        <v>24750</v>
      </c>
      <c r="P37" s="7">
        <v>101.82</v>
      </c>
      <c r="Q37" s="7">
        <v>0</v>
      </c>
      <c r="R37" s="7">
        <v>25.2</v>
      </c>
      <c r="S37" s="8">
        <v>0</v>
      </c>
      <c r="T37" s="8">
        <v>0.0311</v>
      </c>
      <c r="U37" s="8">
        <v>0.0022</v>
      </c>
    </row>
    <row r="38" spans="2:21" ht="12.75">
      <c r="B38" s="6" t="s">
        <v>198</v>
      </c>
      <c r="C38" s="17">
        <v>2590511</v>
      </c>
      <c r="D38" s="18" t="s">
        <v>125</v>
      </c>
      <c r="E38" s="6"/>
      <c r="F38" s="18">
        <v>520036658</v>
      </c>
      <c r="G38" s="6" t="s">
        <v>151</v>
      </c>
      <c r="H38" s="6" t="s">
        <v>171</v>
      </c>
      <c r="I38" s="6" t="s">
        <v>95</v>
      </c>
      <c r="J38" s="6"/>
      <c r="K38" s="25">
        <v>4.58</v>
      </c>
      <c r="L38" s="6" t="s">
        <v>96</v>
      </c>
      <c r="M38" s="8">
        <v>0.027</v>
      </c>
      <c r="N38" s="8">
        <v>0.0388</v>
      </c>
      <c r="O38" s="7">
        <v>23750</v>
      </c>
      <c r="P38" s="7">
        <v>95.6</v>
      </c>
      <c r="Q38" s="7">
        <v>0</v>
      </c>
      <c r="R38" s="7">
        <v>22.7</v>
      </c>
      <c r="S38" s="8">
        <v>0</v>
      </c>
      <c r="T38" s="8">
        <v>0.028</v>
      </c>
      <c r="U38" s="8">
        <v>0.002</v>
      </c>
    </row>
    <row r="39" spans="2:21" ht="12.75">
      <c r="B39" s="13" t="s">
        <v>144</v>
      </c>
      <c r="C39" s="14"/>
      <c r="D39" s="21"/>
      <c r="E39" s="13"/>
      <c r="F39" s="13"/>
      <c r="G39" s="13"/>
      <c r="H39" s="13"/>
      <c r="I39" s="13"/>
      <c r="J39" s="13"/>
      <c r="K39" s="24">
        <v>0</v>
      </c>
      <c r="L39" s="13"/>
      <c r="N39" s="16">
        <v>0</v>
      </c>
      <c r="O39" s="15">
        <v>0</v>
      </c>
      <c r="R39" s="15">
        <v>0</v>
      </c>
      <c r="T39" s="16">
        <v>0</v>
      </c>
      <c r="U39" s="16">
        <v>0</v>
      </c>
    </row>
    <row r="40" spans="2:21" ht="12.75">
      <c r="B40" s="13" t="s">
        <v>199</v>
      </c>
      <c r="C40" s="14"/>
      <c r="D40" s="21"/>
      <c r="E40" s="13"/>
      <c r="F40" s="13"/>
      <c r="G40" s="13"/>
      <c r="H40" s="13"/>
      <c r="I40" s="13"/>
      <c r="J40" s="13"/>
      <c r="K40" s="24">
        <v>0</v>
      </c>
      <c r="L40" s="13"/>
      <c r="N40" s="16">
        <v>0</v>
      </c>
      <c r="O40" s="15">
        <v>0</v>
      </c>
      <c r="R40" s="15">
        <v>0</v>
      </c>
      <c r="T40" s="16">
        <v>0</v>
      </c>
      <c r="U40" s="16">
        <v>0</v>
      </c>
    </row>
    <row r="41" spans="2:21" ht="12.75">
      <c r="B41" s="3" t="s">
        <v>105</v>
      </c>
      <c r="C41" s="12"/>
      <c r="D41" s="20"/>
      <c r="E41" s="3"/>
      <c r="F41" s="3"/>
      <c r="G41" s="3"/>
      <c r="H41" s="3"/>
      <c r="I41" s="3"/>
      <c r="J41" s="3"/>
      <c r="K41" s="26"/>
      <c r="L41" s="3"/>
      <c r="O41" s="9">
        <v>0</v>
      </c>
      <c r="R41" s="9">
        <v>0</v>
      </c>
      <c r="T41" s="10">
        <v>0</v>
      </c>
      <c r="U41" s="10">
        <v>0</v>
      </c>
    </row>
    <row r="42" spans="2:21" ht="12.75">
      <c r="B42" s="13" t="s">
        <v>146</v>
      </c>
      <c r="C42" s="14"/>
      <c r="D42" s="21"/>
      <c r="E42" s="13"/>
      <c r="F42" s="13"/>
      <c r="G42" s="13"/>
      <c r="H42" s="13"/>
      <c r="I42" s="13"/>
      <c r="J42" s="13"/>
      <c r="K42" s="24">
        <v>0</v>
      </c>
      <c r="L42" s="13"/>
      <c r="N42" s="16">
        <v>0</v>
      </c>
      <c r="O42" s="15">
        <v>0</v>
      </c>
      <c r="R42" s="15">
        <v>0</v>
      </c>
      <c r="T42" s="16">
        <v>0</v>
      </c>
      <c r="U42" s="16">
        <v>0</v>
      </c>
    </row>
    <row r="43" spans="2:21" ht="12.75">
      <c r="B43" s="13" t="s">
        <v>147</v>
      </c>
      <c r="C43" s="14"/>
      <c r="D43" s="21"/>
      <c r="E43" s="13"/>
      <c r="F43" s="13"/>
      <c r="G43" s="13"/>
      <c r="H43" s="13"/>
      <c r="I43" s="13"/>
      <c r="J43" s="13"/>
      <c r="K43" s="24">
        <v>0</v>
      </c>
      <c r="L43" s="13"/>
      <c r="N43" s="16">
        <v>0</v>
      </c>
      <c r="O43" s="15">
        <v>0</v>
      </c>
      <c r="R43" s="15">
        <v>0</v>
      </c>
      <c r="T43" s="16">
        <v>0</v>
      </c>
      <c r="U43" s="16">
        <v>0</v>
      </c>
    </row>
    <row r="46" spans="2:12" ht="12.75">
      <c r="B46" s="6" t="s">
        <v>106</v>
      </c>
      <c r="C46" s="17"/>
      <c r="D46" s="18"/>
      <c r="E46" s="6"/>
      <c r="F46" s="6"/>
      <c r="G46" s="6"/>
      <c r="H46" s="6"/>
      <c r="I46" s="6"/>
      <c r="J46" s="6"/>
      <c r="L46" s="6"/>
    </row>
    <row r="50" ht="12.75">
      <c r="B5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1"/>
  <sheetViews>
    <sheetView rightToLeft="1" workbookViewId="0" topLeftCell="A55">
      <selection activeCell="C80" sqref="C80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5.7109375" style="0" customWidth="1"/>
    <col min="9" max="9" width="13.7109375" style="0" customWidth="1"/>
    <col min="10" max="10" width="12.7109375" style="0" customWidth="1"/>
    <col min="11" max="11" width="21.7109375" style="0" customWidth="1"/>
    <col min="12" max="12" width="11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200</v>
      </c>
    </row>
    <row r="8" spans="2:15" ht="12.75">
      <c r="B8" s="3" t="s">
        <v>77</v>
      </c>
      <c r="C8" s="3" t="s">
        <v>78</v>
      </c>
      <c r="D8" s="3" t="s">
        <v>109</v>
      </c>
      <c r="E8" s="3" t="s">
        <v>140</v>
      </c>
      <c r="F8" s="3" t="s">
        <v>79</v>
      </c>
      <c r="G8" s="3" t="s">
        <v>141</v>
      </c>
      <c r="H8" s="3" t="s">
        <v>82</v>
      </c>
      <c r="I8" s="3" t="s">
        <v>112</v>
      </c>
      <c r="J8" s="3" t="s">
        <v>43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 ht="12.7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201</v>
      </c>
      <c r="C11" s="12"/>
      <c r="D11" s="20"/>
      <c r="E11" s="3"/>
      <c r="F11" s="3"/>
      <c r="G11" s="3"/>
      <c r="H11" s="3"/>
      <c r="I11" s="9">
        <v>106215.76</v>
      </c>
      <c r="L11" s="9">
        <v>2544.19</v>
      </c>
      <c r="N11" s="10">
        <v>1</v>
      </c>
      <c r="O11" s="10">
        <v>0.2242</v>
      </c>
    </row>
    <row r="12" spans="2:15" ht="12.75">
      <c r="B12" s="3" t="s">
        <v>91</v>
      </c>
      <c r="C12" s="12"/>
      <c r="D12" s="20"/>
      <c r="E12" s="3"/>
      <c r="F12" s="3"/>
      <c r="G12" s="3"/>
      <c r="H12" s="3"/>
      <c r="I12" s="9">
        <v>104020.76</v>
      </c>
      <c r="L12" s="9">
        <v>2295.61</v>
      </c>
      <c r="N12" s="10">
        <v>0.9023</v>
      </c>
      <c r="O12" s="10">
        <v>0.2023</v>
      </c>
    </row>
    <row r="13" spans="2:15" ht="12.75">
      <c r="B13" s="13" t="s">
        <v>202</v>
      </c>
      <c r="C13" s="14"/>
      <c r="D13" s="21"/>
      <c r="E13" s="13"/>
      <c r="F13" s="13"/>
      <c r="G13" s="13"/>
      <c r="H13" s="13"/>
      <c r="I13" s="15">
        <v>54259.4</v>
      </c>
      <c r="L13" s="15">
        <v>1611.13</v>
      </c>
      <c r="N13" s="16">
        <v>0.6333</v>
      </c>
      <c r="O13" s="16">
        <v>0.1419</v>
      </c>
    </row>
    <row r="14" spans="2:15" ht="12.75">
      <c r="B14" s="6" t="s">
        <v>203</v>
      </c>
      <c r="C14" s="17">
        <v>593038</v>
      </c>
      <c r="D14" s="18" t="s">
        <v>125</v>
      </c>
      <c r="E14" s="6"/>
      <c r="F14" s="18">
        <v>520029083</v>
      </c>
      <c r="G14" s="6" t="s">
        <v>173</v>
      </c>
      <c r="H14" s="6" t="s">
        <v>96</v>
      </c>
      <c r="I14" s="7">
        <v>401</v>
      </c>
      <c r="J14" s="7">
        <v>10440</v>
      </c>
      <c r="K14" s="7">
        <v>0</v>
      </c>
      <c r="L14" s="7">
        <v>41.86</v>
      </c>
      <c r="M14" s="8">
        <v>0</v>
      </c>
      <c r="N14" s="8">
        <v>0.0165</v>
      </c>
      <c r="O14" s="8">
        <v>0.0037</v>
      </c>
    </row>
    <row r="15" spans="2:15" ht="12.75">
      <c r="B15" s="6" t="s">
        <v>204</v>
      </c>
      <c r="C15" s="17">
        <v>691212</v>
      </c>
      <c r="D15" s="18" t="s">
        <v>125</v>
      </c>
      <c r="E15" s="6"/>
      <c r="F15" s="18">
        <v>520007030</v>
      </c>
      <c r="G15" s="6" t="s">
        <v>173</v>
      </c>
      <c r="H15" s="6" t="s">
        <v>96</v>
      </c>
      <c r="I15" s="7">
        <v>3332</v>
      </c>
      <c r="J15" s="7">
        <v>1552</v>
      </c>
      <c r="K15" s="7">
        <v>0</v>
      </c>
      <c r="L15" s="7">
        <v>51.71</v>
      </c>
      <c r="M15" s="8">
        <v>0</v>
      </c>
      <c r="N15" s="8">
        <v>0.0203</v>
      </c>
      <c r="O15" s="8">
        <v>0.0046</v>
      </c>
    </row>
    <row r="16" spans="2:15" ht="12.75">
      <c r="B16" s="6" t="s">
        <v>205</v>
      </c>
      <c r="C16" s="17">
        <v>604611</v>
      </c>
      <c r="D16" s="18" t="s">
        <v>125</v>
      </c>
      <c r="E16" s="6"/>
      <c r="F16" s="18">
        <v>520018078</v>
      </c>
      <c r="G16" s="6" t="s">
        <v>173</v>
      </c>
      <c r="H16" s="6" t="s">
        <v>96</v>
      </c>
      <c r="I16" s="7">
        <v>2391</v>
      </c>
      <c r="J16" s="7">
        <v>2476</v>
      </c>
      <c r="K16" s="7">
        <v>0</v>
      </c>
      <c r="L16" s="7">
        <v>59.2</v>
      </c>
      <c r="M16" s="8">
        <v>0</v>
      </c>
      <c r="N16" s="8">
        <v>0.0233</v>
      </c>
      <c r="O16" s="8">
        <v>0.0052</v>
      </c>
    </row>
    <row r="17" spans="2:15" ht="12.75">
      <c r="B17" s="6" t="s">
        <v>206</v>
      </c>
      <c r="C17" s="17">
        <v>695437</v>
      </c>
      <c r="D17" s="18" t="s">
        <v>125</v>
      </c>
      <c r="E17" s="6"/>
      <c r="F17" s="18">
        <v>520000522</v>
      </c>
      <c r="G17" s="6" t="s">
        <v>173</v>
      </c>
      <c r="H17" s="6" t="s">
        <v>96</v>
      </c>
      <c r="I17" s="7">
        <v>369</v>
      </c>
      <c r="J17" s="7">
        <v>10040</v>
      </c>
      <c r="K17" s="7">
        <v>0</v>
      </c>
      <c r="L17" s="7">
        <v>37.05</v>
      </c>
      <c r="M17" s="8">
        <v>0</v>
      </c>
      <c r="N17" s="8">
        <v>0.0146</v>
      </c>
      <c r="O17" s="8">
        <v>0.0033</v>
      </c>
    </row>
    <row r="18" spans="2:15" ht="12.75">
      <c r="B18" s="6" t="s">
        <v>207</v>
      </c>
      <c r="C18" s="17">
        <v>662577</v>
      </c>
      <c r="D18" s="18" t="s">
        <v>125</v>
      </c>
      <c r="E18" s="6"/>
      <c r="F18" s="18">
        <v>520000118</v>
      </c>
      <c r="G18" s="6" t="s">
        <v>173</v>
      </c>
      <c r="H18" s="6" t="s">
        <v>96</v>
      </c>
      <c r="I18" s="7">
        <v>2415</v>
      </c>
      <c r="J18" s="7">
        <v>2616</v>
      </c>
      <c r="K18" s="7">
        <v>0</v>
      </c>
      <c r="L18" s="7">
        <v>63.18</v>
      </c>
      <c r="M18" s="8">
        <v>0</v>
      </c>
      <c r="N18" s="8">
        <v>0.0248</v>
      </c>
      <c r="O18" s="8">
        <v>0.0056</v>
      </c>
    </row>
    <row r="19" spans="2:15" ht="12.75">
      <c r="B19" s="6" t="s">
        <v>208</v>
      </c>
      <c r="C19" s="17">
        <v>767012</v>
      </c>
      <c r="D19" s="18" t="s">
        <v>125</v>
      </c>
      <c r="E19" s="6"/>
      <c r="F19" s="18">
        <v>520017450</v>
      </c>
      <c r="G19" s="6" t="s">
        <v>169</v>
      </c>
      <c r="H19" s="6" t="s">
        <v>96</v>
      </c>
      <c r="I19" s="7">
        <v>1637</v>
      </c>
      <c r="J19" s="7">
        <v>3047</v>
      </c>
      <c r="K19" s="7">
        <v>0</v>
      </c>
      <c r="L19" s="7">
        <v>49.88</v>
      </c>
      <c r="M19" s="8">
        <v>0</v>
      </c>
      <c r="N19" s="8">
        <v>0.0196</v>
      </c>
      <c r="O19" s="8">
        <v>0.0044</v>
      </c>
    </row>
    <row r="20" spans="2:15" ht="12.75">
      <c r="B20" s="6" t="s">
        <v>209</v>
      </c>
      <c r="C20" s="17">
        <v>777037</v>
      </c>
      <c r="D20" s="18" t="s">
        <v>125</v>
      </c>
      <c r="E20" s="6"/>
      <c r="F20" s="18">
        <v>520022732</v>
      </c>
      <c r="G20" s="6" t="s">
        <v>160</v>
      </c>
      <c r="H20" s="6" t="s">
        <v>96</v>
      </c>
      <c r="I20" s="7">
        <v>485</v>
      </c>
      <c r="J20" s="7">
        <v>2594</v>
      </c>
      <c r="K20" s="7">
        <v>0</v>
      </c>
      <c r="L20" s="7">
        <v>12.58</v>
      </c>
      <c r="M20" s="8">
        <v>0</v>
      </c>
      <c r="N20" s="8">
        <v>0.0049</v>
      </c>
      <c r="O20" s="8">
        <v>0.0011</v>
      </c>
    </row>
    <row r="21" spans="2:15" ht="12.75">
      <c r="B21" s="6" t="s">
        <v>210</v>
      </c>
      <c r="C21" s="17">
        <v>1081942</v>
      </c>
      <c r="D21" s="18" t="s">
        <v>125</v>
      </c>
      <c r="E21" s="6"/>
      <c r="F21" s="18">
        <v>520036104</v>
      </c>
      <c r="G21" s="6" t="s">
        <v>195</v>
      </c>
      <c r="H21" s="6" t="s">
        <v>96</v>
      </c>
      <c r="I21" s="7">
        <v>720</v>
      </c>
      <c r="J21" s="7">
        <v>2108</v>
      </c>
      <c r="K21" s="7">
        <v>0</v>
      </c>
      <c r="L21" s="7">
        <v>15.18</v>
      </c>
      <c r="M21" s="8">
        <v>0</v>
      </c>
      <c r="N21" s="8">
        <v>0.006</v>
      </c>
      <c r="O21" s="8">
        <v>0.0013</v>
      </c>
    </row>
    <row r="22" spans="2:15" ht="12.75">
      <c r="B22" s="6" t="s">
        <v>211</v>
      </c>
      <c r="C22" s="17">
        <v>746016</v>
      </c>
      <c r="D22" s="18" t="s">
        <v>125</v>
      </c>
      <c r="E22" s="6"/>
      <c r="F22" s="18">
        <v>520003781</v>
      </c>
      <c r="G22" s="6" t="s">
        <v>212</v>
      </c>
      <c r="H22" s="6" t="s">
        <v>96</v>
      </c>
      <c r="I22" s="7">
        <v>406</v>
      </c>
      <c r="J22" s="7">
        <v>9125</v>
      </c>
      <c r="K22" s="7">
        <v>0</v>
      </c>
      <c r="L22" s="7">
        <v>37.05</v>
      </c>
      <c r="M22" s="8">
        <v>0</v>
      </c>
      <c r="N22" s="8">
        <v>0.0146</v>
      </c>
      <c r="O22" s="8">
        <v>0.0033</v>
      </c>
    </row>
    <row r="23" spans="2:15" ht="12.75">
      <c r="B23" s="6" t="s">
        <v>213</v>
      </c>
      <c r="C23" s="17">
        <v>1133875</v>
      </c>
      <c r="D23" s="18" t="s">
        <v>125</v>
      </c>
      <c r="E23" s="6"/>
      <c r="F23" s="18">
        <v>514892801</v>
      </c>
      <c r="G23" s="6" t="s">
        <v>214</v>
      </c>
      <c r="H23" s="6" t="s">
        <v>96</v>
      </c>
      <c r="I23" s="7">
        <v>1319</v>
      </c>
      <c r="J23" s="7">
        <v>2485</v>
      </c>
      <c r="K23" s="7">
        <v>0</v>
      </c>
      <c r="L23" s="7">
        <v>32.78</v>
      </c>
      <c r="M23" s="8">
        <v>0</v>
      </c>
      <c r="N23" s="8">
        <v>0.0129</v>
      </c>
      <c r="O23" s="8">
        <v>0.0029</v>
      </c>
    </row>
    <row r="24" spans="2:15" ht="12.75">
      <c r="B24" s="6" t="s">
        <v>215</v>
      </c>
      <c r="C24" s="17">
        <v>1091065</v>
      </c>
      <c r="D24" s="18" t="s">
        <v>125</v>
      </c>
      <c r="E24" s="6"/>
      <c r="F24" s="18">
        <v>511527202</v>
      </c>
      <c r="G24" s="6" t="s">
        <v>216</v>
      </c>
      <c r="H24" s="6" t="s">
        <v>96</v>
      </c>
      <c r="I24" s="7">
        <v>1161.61</v>
      </c>
      <c r="J24" s="7">
        <v>6791</v>
      </c>
      <c r="K24" s="7">
        <v>0</v>
      </c>
      <c r="L24" s="7">
        <v>78.88</v>
      </c>
      <c r="M24" s="8">
        <v>0</v>
      </c>
      <c r="N24" s="8">
        <v>0.031</v>
      </c>
      <c r="O24" s="8">
        <v>0.007</v>
      </c>
    </row>
    <row r="25" spans="2:15" ht="12.75">
      <c r="B25" s="6" t="s">
        <v>217</v>
      </c>
      <c r="C25" s="17">
        <v>281014</v>
      </c>
      <c r="D25" s="18" t="s">
        <v>125</v>
      </c>
      <c r="E25" s="6"/>
      <c r="F25" s="18">
        <v>520027830</v>
      </c>
      <c r="G25" s="6" t="s">
        <v>179</v>
      </c>
      <c r="H25" s="6" t="s">
        <v>96</v>
      </c>
      <c r="I25" s="7">
        <v>3908</v>
      </c>
      <c r="J25" s="7">
        <v>2211</v>
      </c>
      <c r="K25" s="7">
        <v>0</v>
      </c>
      <c r="L25" s="7">
        <v>86.41</v>
      </c>
      <c r="M25" s="8">
        <v>0</v>
      </c>
      <c r="N25" s="8">
        <v>0.034</v>
      </c>
      <c r="O25" s="8">
        <v>0.0076</v>
      </c>
    </row>
    <row r="26" spans="2:15" ht="12.75">
      <c r="B26" s="6" t="s">
        <v>218</v>
      </c>
      <c r="C26" s="17">
        <v>739037</v>
      </c>
      <c r="D26" s="18" t="s">
        <v>125</v>
      </c>
      <c r="E26" s="6"/>
      <c r="F26" s="18">
        <v>520028911</v>
      </c>
      <c r="G26" s="6" t="s">
        <v>197</v>
      </c>
      <c r="H26" s="6" t="s">
        <v>96</v>
      </c>
      <c r="I26" s="7">
        <v>31</v>
      </c>
      <c r="J26" s="7">
        <v>184900</v>
      </c>
      <c r="K26" s="7">
        <v>0</v>
      </c>
      <c r="L26" s="7">
        <v>57.32</v>
      </c>
      <c r="M26" s="8">
        <v>0</v>
      </c>
      <c r="N26" s="8">
        <v>0.0225</v>
      </c>
      <c r="O26" s="8">
        <v>0.0051</v>
      </c>
    </row>
    <row r="27" spans="2:15" ht="12.75">
      <c r="B27" s="6" t="s">
        <v>219</v>
      </c>
      <c r="C27" s="17">
        <v>230011</v>
      </c>
      <c r="D27" s="18" t="s">
        <v>125</v>
      </c>
      <c r="E27" s="6"/>
      <c r="F27" s="18">
        <v>520031931</v>
      </c>
      <c r="G27" s="6" t="s">
        <v>182</v>
      </c>
      <c r="H27" s="6" t="s">
        <v>96</v>
      </c>
      <c r="I27" s="7">
        <v>16754</v>
      </c>
      <c r="J27" s="7">
        <v>355</v>
      </c>
      <c r="K27" s="7">
        <v>0</v>
      </c>
      <c r="L27" s="7">
        <v>59.48</v>
      </c>
      <c r="M27" s="8">
        <v>0</v>
      </c>
      <c r="N27" s="8">
        <v>0.0234</v>
      </c>
      <c r="O27" s="8">
        <v>0.0052</v>
      </c>
    </row>
    <row r="28" spans="2:15" ht="12.75">
      <c r="B28" s="6" t="s">
        <v>220</v>
      </c>
      <c r="C28" s="17">
        <v>273011</v>
      </c>
      <c r="D28" s="18" t="s">
        <v>125</v>
      </c>
      <c r="E28" s="6"/>
      <c r="F28" s="18">
        <v>520036872</v>
      </c>
      <c r="G28" s="6" t="s">
        <v>221</v>
      </c>
      <c r="H28" s="6" t="s">
        <v>96</v>
      </c>
      <c r="I28" s="7">
        <v>337</v>
      </c>
      <c r="J28" s="7">
        <v>79620</v>
      </c>
      <c r="K28" s="7">
        <v>0</v>
      </c>
      <c r="L28" s="7">
        <v>268.32</v>
      </c>
      <c r="M28" s="8">
        <v>0</v>
      </c>
      <c r="N28" s="8">
        <v>0.1055</v>
      </c>
      <c r="O28" s="8">
        <v>0.0236</v>
      </c>
    </row>
    <row r="29" spans="2:15" ht="12.75">
      <c r="B29" s="6" t="s">
        <v>222</v>
      </c>
      <c r="C29" s="17">
        <v>1082379</v>
      </c>
      <c r="D29" s="18" t="s">
        <v>125</v>
      </c>
      <c r="E29" s="6"/>
      <c r="F29" s="18">
        <v>520041997</v>
      </c>
      <c r="G29" s="6" t="s">
        <v>223</v>
      </c>
      <c r="H29" s="6" t="s">
        <v>96</v>
      </c>
      <c r="I29" s="7">
        <v>449.07</v>
      </c>
      <c r="J29" s="7">
        <v>9622</v>
      </c>
      <c r="K29" s="7">
        <v>0</v>
      </c>
      <c r="L29" s="7">
        <v>43.21</v>
      </c>
      <c r="M29" s="8">
        <v>0</v>
      </c>
      <c r="N29" s="8">
        <v>0.017</v>
      </c>
      <c r="O29" s="8">
        <v>0.0038</v>
      </c>
    </row>
    <row r="30" spans="2:15" ht="12.75">
      <c r="B30" s="6" t="s">
        <v>224</v>
      </c>
      <c r="C30" s="17">
        <v>1084557</v>
      </c>
      <c r="D30" s="18" t="s">
        <v>125</v>
      </c>
      <c r="E30" s="6"/>
      <c r="F30" s="18">
        <v>511812463</v>
      </c>
      <c r="G30" s="6" t="s">
        <v>223</v>
      </c>
      <c r="H30" s="6" t="s">
        <v>96</v>
      </c>
      <c r="I30" s="7">
        <v>445</v>
      </c>
      <c r="J30" s="7">
        <v>33470</v>
      </c>
      <c r="K30" s="7">
        <v>0</v>
      </c>
      <c r="L30" s="7">
        <v>148.94</v>
      </c>
      <c r="M30" s="8">
        <v>0</v>
      </c>
      <c r="N30" s="8">
        <v>0.0585</v>
      </c>
      <c r="O30" s="8">
        <v>0.0131</v>
      </c>
    </row>
    <row r="31" spans="2:15" ht="12.75">
      <c r="B31" s="6" t="s">
        <v>225</v>
      </c>
      <c r="C31" s="17">
        <v>1081124</v>
      </c>
      <c r="D31" s="18" t="s">
        <v>125</v>
      </c>
      <c r="E31" s="6"/>
      <c r="F31" s="18">
        <v>520043027</v>
      </c>
      <c r="G31" s="6" t="s">
        <v>226</v>
      </c>
      <c r="H31" s="6" t="s">
        <v>96</v>
      </c>
      <c r="I31" s="7">
        <v>89</v>
      </c>
      <c r="J31" s="7">
        <v>42200</v>
      </c>
      <c r="K31" s="7">
        <v>0</v>
      </c>
      <c r="L31" s="7">
        <v>37.56</v>
      </c>
      <c r="M31" s="8">
        <v>0</v>
      </c>
      <c r="N31" s="8">
        <v>0.0148</v>
      </c>
      <c r="O31" s="8">
        <v>0.0033</v>
      </c>
    </row>
    <row r="32" spans="2:15" ht="12.75">
      <c r="B32" s="6" t="s">
        <v>227</v>
      </c>
      <c r="C32" s="17">
        <v>1134402</v>
      </c>
      <c r="D32" s="18" t="s">
        <v>125</v>
      </c>
      <c r="E32" s="6"/>
      <c r="F32" s="18">
        <v>880326081</v>
      </c>
      <c r="G32" s="6" t="s">
        <v>228</v>
      </c>
      <c r="H32" s="6" t="s">
        <v>96</v>
      </c>
      <c r="I32" s="7">
        <v>125.8</v>
      </c>
      <c r="J32" s="7">
        <v>22570</v>
      </c>
      <c r="K32" s="7">
        <v>0</v>
      </c>
      <c r="L32" s="7">
        <v>28.39</v>
      </c>
      <c r="M32" s="8">
        <v>0</v>
      </c>
      <c r="N32" s="8">
        <v>0.0112</v>
      </c>
      <c r="O32" s="8">
        <v>0.0025</v>
      </c>
    </row>
    <row r="33" spans="2:15" ht="12.75">
      <c r="B33" s="6" t="s">
        <v>229</v>
      </c>
      <c r="C33" s="17">
        <v>1123355</v>
      </c>
      <c r="D33" s="18" t="s">
        <v>125</v>
      </c>
      <c r="E33" s="6"/>
      <c r="F33" s="18">
        <v>513901371</v>
      </c>
      <c r="G33" s="6" t="s">
        <v>228</v>
      </c>
      <c r="H33" s="6" t="s">
        <v>96</v>
      </c>
      <c r="I33" s="7">
        <v>6749</v>
      </c>
      <c r="J33" s="7">
        <v>1251</v>
      </c>
      <c r="K33" s="7">
        <v>0</v>
      </c>
      <c r="L33" s="7">
        <v>84.43</v>
      </c>
      <c r="M33" s="8">
        <v>0</v>
      </c>
      <c r="N33" s="8">
        <v>0.0332</v>
      </c>
      <c r="O33" s="8">
        <v>0.0074</v>
      </c>
    </row>
    <row r="34" spans="2:15" ht="12.75">
      <c r="B34" s="6" t="s">
        <v>230</v>
      </c>
      <c r="C34" s="17">
        <v>629014</v>
      </c>
      <c r="D34" s="18" t="s">
        <v>125</v>
      </c>
      <c r="E34" s="6"/>
      <c r="F34" s="18">
        <v>520013954</v>
      </c>
      <c r="G34" s="6" t="s">
        <v>231</v>
      </c>
      <c r="H34" s="6" t="s">
        <v>96</v>
      </c>
      <c r="I34" s="7">
        <v>2406</v>
      </c>
      <c r="J34" s="7">
        <v>3245</v>
      </c>
      <c r="K34" s="7">
        <v>0</v>
      </c>
      <c r="L34" s="7">
        <v>78.07</v>
      </c>
      <c r="M34" s="8">
        <v>0</v>
      </c>
      <c r="N34" s="8">
        <v>0.0307</v>
      </c>
      <c r="O34" s="8">
        <v>0.0069</v>
      </c>
    </row>
    <row r="35" spans="2:15" ht="12.75">
      <c r="B35" s="6" t="s">
        <v>232</v>
      </c>
      <c r="C35" s="17">
        <v>1130699</v>
      </c>
      <c r="D35" s="18" t="s">
        <v>125</v>
      </c>
      <c r="E35" s="6"/>
      <c r="F35" s="18">
        <v>529592</v>
      </c>
      <c r="G35" s="6" t="s">
        <v>231</v>
      </c>
      <c r="H35" s="6" t="s">
        <v>96</v>
      </c>
      <c r="I35" s="7">
        <v>270</v>
      </c>
      <c r="J35" s="7">
        <v>15000</v>
      </c>
      <c r="K35" s="7">
        <v>0</v>
      </c>
      <c r="L35" s="7">
        <v>40.5</v>
      </c>
      <c r="M35" s="8">
        <v>0</v>
      </c>
      <c r="N35" s="8">
        <v>0.0159</v>
      </c>
      <c r="O35" s="8">
        <v>0.0036</v>
      </c>
    </row>
    <row r="36" spans="2:15" ht="12.75">
      <c r="B36" s="6" t="s">
        <v>233</v>
      </c>
      <c r="C36" s="17">
        <v>1095835</v>
      </c>
      <c r="D36" s="18" t="s">
        <v>125</v>
      </c>
      <c r="E36" s="6"/>
      <c r="F36" s="18">
        <v>511659401</v>
      </c>
      <c r="G36" s="6" t="s">
        <v>154</v>
      </c>
      <c r="H36" s="6" t="s">
        <v>96</v>
      </c>
      <c r="I36" s="7">
        <v>809.97</v>
      </c>
      <c r="J36" s="7">
        <v>5466</v>
      </c>
      <c r="K36" s="7">
        <v>0</v>
      </c>
      <c r="L36" s="7">
        <v>44.27</v>
      </c>
      <c r="M36" s="8">
        <v>0</v>
      </c>
      <c r="N36" s="8">
        <v>0.0174</v>
      </c>
      <c r="O36" s="8">
        <v>0.0039</v>
      </c>
    </row>
    <row r="37" spans="2:15" ht="12.75">
      <c r="B37" s="6" t="s">
        <v>234</v>
      </c>
      <c r="C37" s="17">
        <v>390013</v>
      </c>
      <c r="D37" s="18" t="s">
        <v>125</v>
      </c>
      <c r="E37" s="6"/>
      <c r="F37" s="18">
        <v>520038506</v>
      </c>
      <c r="G37" s="6" t="s">
        <v>154</v>
      </c>
      <c r="H37" s="6" t="s">
        <v>96</v>
      </c>
      <c r="I37" s="7">
        <v>998</v>
      </c>
      <c r="J37" s="7">
        <v>4540</v>
      </c>
      <c r="K37" s="7">
        <v>0</v>
      </c>
      <c r="L37" s="7">
        <v>45.31</v>
      </c>
      <c r="M37" s="8">
        <v>0</v>
      </c>
      <c r="N37" s="8">
        <v>0.0178</v>
      </c>
      <c r="O37" s="8">
        <v>0.004</v>
      </c>
    </row>
    <row r="38" spans="2:15" ht="12.75">
      <c r="B38" s="6" t="s">
        <v>235</v>
      </c>
      <c r="C38" s="17">
        <v>1097278</v>
      </c>
      <c r="D38" s="18" t="s">
        <v>125</v>
      </c>
      <c r="E38" s="6"/>
      <c r="F38" s="18">
        <v>520026683</v>
      </c>
      <c r="G38" s="6" t="s">
        <v>154</v>
      </c>
      <c r="H38" s="6" t="s">
        <v>96</v>
      </c>
      <c r="I38" s="7">
        <v>605</v>
      </c>
      <c r="J38" s="7">
        <v>2138</v>
      </c>
      <c r="K38" s="7">
        <v>0</v>
      </c>
      <c r="L38" s="7">
        <v>12.93</v>
      </c>
      <c r="M38" s="8">
        <v>0</v>
      </c>
      <c r="N38" s="8">
        <v>0.0051</v>
      </c>
      <c r="O38" s="8">
        <v>0.0011</v>
      </c>
    </row>
    <row r="39" spans="2:15" ht="12.75">
      <c r="B39" s="6" t="s">
        <v>236</v>
      </c>
      <c r="C39" s="17">
        <v>226019</v>
      </c>
      <c r="D39" s="18" t="s">
        <v>125</v>
      </c>
      <c r="E39" s="6"/>
      <c r="F39" s="18">
        <v>520024126</v>
      </c>
      <c r="G39" s="6" t="s">
        <v>154</v>
      </c>
      <c r="H39" s="6" t="s">
        <v>96</v>
      </c>
      <c r="I39" s="7">
        <v>5448.95</v>
      </c>
      <c r="J39" s="7">
        <v>945</v>
      </c>
      <c r="K39" s="7">
        <v>0</v>
      </c>
      <c r="L39" s="7">
        <v>51.49</v>
      </c>
      <c r="M39" s="8">
        <v>0</v>
      </c>
      <c r="N39" s="8">
        <v>0.0202</v>
      </c>
      <c r="O39" s="8">
        <v>0.0045</v>
      </c>
    </row>
    <row r="40" spans="2:15" ht="12.75">
      <c r="B40" s="6" t="s">
        <v>237</v>
      </c>
      <c r="C40" s="17">
        <v>323014</v>
      </c>
      <c r="D40" s="18" t="s">
        <v>125</v>
      </c>
      <c r="E40" s="6"/>
      <c r="F40" s="18">
        <v>520037789</v>
      </c>
      <c r="G40" s="6" t="s">
        <v>154</v>
      </c>
      <c r="H40" s="6" t="s">
        <v>96</v>
      </c>
      <c r="I40" s="7">
        <v>40</v>
      </c>
      <c r="J40" s="7">
        <v>22300</v>
      </c>
      <c r="K40" s="7">
        <v>0</v>
      </c>
      <c r="L40" s="7">
        <v>8.92</v>
      </c>
      <c r="M40" s="8">
        <v>0</v>
      </c>
      <c r="N40" s="8">
        <v>0.0035</v>
      </c>
      <c r="O40" s="8">
        <v>0.0008</v>
      </c>
    </row>
    <row r="41" spans="2:15" ht="12.75">
      <c r="B41" s="6" t="s">
        <v>238</v>
      </c>
      <c r="C41" s="17">
        <v>1119478</v>
      </c>
      <c r="D41" s="18" t="s">
        <v>125</v>
      </c>
      <c r="E41" s="6"/>
      <c r="F41" s="18">
        <v>510960719</v>
      </c>
      <c r="G41" s="6" t="s">
        <v>154</v>
      </c>
      <c r="H41" s="6" t="s">
        <v>96</v>
      </c>
      <c r="I41" s="7">
        <v>157</v>
      </c>
      <c r="J41" s="7">
        <v>22950</v>
      </c>
      <c r="K41" s="7">
        <v>0.19</v>
      </c>
      <c r="L41" s="7">
        <v>36.23</v>
      </c>
      <c r="M41" s="8">
        <v>0</v>
      </c>
      <c r="N41" s="8">
        <v>0.0142</v>
      </c>
      <c r="O41" s="8">
        <v>0.0032</v>
      </c>
    </row>
    <row r="42" spans="2:15" ht="12.75">
      <c r="B42" s="13" t="s">
        <v>239</v>
      </c>
      <c r="C42" s="14"/>
      <c r="D42" s="21"/>
      <c r="E42" s="13"/>
      <c r="F42" s="13"/>
      <c r="G42" s="13"/>
      <c r="H42" s="13"/>
      <c r="I42" s="15">
        <v>42104.36</v>
      </c>
      <c r="L42" s="15">
        <v>621.06</v>
      </c>
      <c r="N42" s="16">
        <v>0.2441</v>
      </c>
      <c r="O42" s="16">
        <v>0.0547</v>
      </c>
    </row>
    <row r="43" spans="2:15" ht="12.75">
      <c r="B43" s="6" t="s">
        <v>240</v>
      </c>
      <c r="C43" s="17">
        <v>566018</v>
      </c>
      <c r="D43" s="18" t="s">
        <v>125</v>
      </c>
      <c r="E43" s="6"/>
      <c r="F43" s="18">
        <v>520007469</v>
      </c>
      <c r="G43" s="6" t="s">
        <v>169</v>
      </c>
      <c r="H43" s="6" t="s">
        <v>96</v>
      </c>
      <c r="I43" s="7">
        <v>276</v>
      </c>
      <c r="J43" s="7">
        <v>6450</v>
      </c>
      <c r="K43" s="7">
        <v>0</v>
      </c>
      <c r="L43" s="7">
        <v>17.8</v>
      </c>
      <c r="M43" s="8">
        <v>0</v>
      </c>
      <c r="N43" s="8">
        <v>0.007</v>
      </c>
      <c r="O43" s="8">
        <v>0.0016</v>
      </c>
    </row>
    <row r="44" spans="2:15" ht="12.75">
      <c r="B44" s="6" t="s">
        <v>241</v>
      </c>
      <c r="C44" s="17">
        <v>5010129</v>
      </c>
      <c r="D44" s="18" t="s">
        <v>125</v>
      </c>
      <c r="E44" s="6"/>
      <c r="F44" s="18">
        <v>520039967</v>
      </c>
      <c r="G44" s="6" t="s">
        <v>160</v>
      </c>
      <c r="H44" s="6" t="s">
        <v>96</v>
      </c>
      <c r="I44" s="7">
        <v>99</v>
      </c>
      <c r="J44" s="7">
        <v>18730</v>
      </c>
      <c r="K44" s="7">
        <v>0</v>
      </c>
      <c r="L44" s="7">
        <v>18.54</v>
      </c>
      <c r="M44" s="8">
        <v>0</v>
      </c>
      <c r="N44" s="8">
        <v>0.0073</v>
      </c>
      <c r="O44" s="8">
        <v>0.0016</v>
      </c>
    </row>
    <row r="45" spans="2:15" ht="12.75">
      <c r="B45" s="6" t="s">
        <v>242</v>
      </c>
      <c r="C45" s="17">
        <v>1104249</v>
      </c>
      <c r="D45" s="18" t="s">
        <v>125</v>
      </c>
      <c r="E45" s="6"/>
      <c r="F45" s="18">
        <v>513770669</v>
      </c>
      <c r="G45" s="6" t="s">
        <v>160</v>
      </c>
      <c r="H45" s="6" t="s">
        <v>96</v>
      </c>
      <c r="I45" s="7">
        <v>33</v>
      </c>
      <c r="J45" s="7">
        <v>21440</v>
      </c>
      <c r="K45" s="7">
        <v>0</v>
      </c>
      <c r="L45" s="7">
        <v>7.08</v>
      </c>
      <c r="M45" s="8">
        <v>0</v>
      </c>
      <c r="N45" s="8">
        <v>0.0028</v>
      </c>
      <c r="O45" s="8">
        <v>0.0006</v>
      </c>
    </row>
    <row r="46" spans="2:15" ht="12.75">
      <c r="B46" s="6" t="s">
        <v>243</v>
      </c>
      <c r="C46" s="17">
        <v>1087022</v>
      </c>
      <c r="D46" s="18" t="s">
        <v>125</v>
      </c>
      <c r="E46" s="6"/>
      <c r="F46" s="18">
        <v>512157603</v>
      </c>
      <c r="G46" s="6" t="s">
        <v>185</v>
      </c>
      <c r="H46" s="6" t="s">
        <v>96</v>
      </c>
      <c r="I46" s="7">
        <v>40</v>
      </c>
      <c r="J46" s="7">
        <v>37340</v>
      </c>
      <c r="K46" s="7">
        <v>0</v>
      </c>
      <c r="L46" s="7">
        <v>14.94</v>
      </c>
      <c r="M46" s="8">
        <v>0</v>
      </c>
      <c r="N46" s="8">
        <v>0.0059</v>
      </c>
      <c r="O46" s="8">
        <v>0.0013</v>
      </c>
    </row>
    <row r="47" spans="2:15" ht="12.75">
      <c r="B47" s="6" t="s">
        <v>244</v>
      </c>
      <c r="C47" s="17">
        <v>1132356</v>
      </c>
      <c r="D47" s="18" t="s">
        <v>125</v>
      </c>
      <c r="E47" s="6"/>
      <c r="F47" s="18">
        <v>515001659</v>
      </c>
      <c r="G47" s="6" t="s">
        <v>214</v>
      </c>
      <c r="H47" s="6" t="s">
        <v>96</v>
      </c>
      <c r="I47" s="7">
        <v>359</v>
      </c>
      <c r="J47" s="7">
        <v>1500</v>
      </c>
      <c r="K47" s="7">
        <v>0</v>
      </c>
      <c r="L47" s="7">
        <v>5.39</v>
      </c>
      <c r="M47" s="8">
        <v>0</v>
      </c>
      <c r="N47" s="8">
        <v>0.0021</v>
      </c>
      <c r="O47" s="8">
        <v>0.0005</v>
      </c>
    </row>
    <row r="48" spans="2:15" ht="12.75">
      <c r="B48" s="6" t="s">
        <v>245</v>
      </c>
      <c r="C48" s="17">
        <v>694034</v>
      </c>
      <c r="D48" s="18" t="s">
        <v>125</v>
      </c>
      <c r="E48" s="6"/>
      <c r="F48" s="18">
        <v>520025370</v>
      </c>
      <c r="G48" s="6" t="s">
        <v>197</v>
      </c>
      <c r="H48" s="6" t="s">
        <v>96</v>
      </c>
      <c r="I48" s="7">
        <v>71</v>
      </c>
      <c r="J48" s="7">
        <v>19400</v>
      </c>
      <c r="K48" s="7">
        <v>0</v>
      </c>
      <c r="L48" s="7">
        <v>13.77</v>
      </c>
      <c r="M48" s="8">
        <v>0</v>
      </c>
      <c r="N48" s="8">
        <v>0.0054</v>
      </c>
      <c r="O48" s="8">
        <v>0.0012</v>
      </c>
    </row>
    <row r="49" spans="2:15" ht="12.75">
      <c r="B49" s="6" t="s">
        <v>246</v>
      </c>
      <c r="C49" s="17">
        <v>576017</v>
      </c>
      <c r="D49" s="18" t="s">
        <v>125</v>
      </c>
      <c r="E49" s="6"/>
      <c r="F49" s="18">
        <v>520028010</v>
      </c>
      <c r="G49" s="6" t="s">
        <v>197</v>
      </c>
      <c r="H49" s="6" t="s">
        <v>96</v>
      </c>
      <c r="I49" s="7">
        <v>61</v>
      </c>
      <c r="J49" s="7">
        <v>98760</v>
      </c>
      <c r="K49" s="7">
        <v>0</v>
      </c>
      <c r="L49" s="7">
        <v>60.24</v>
      </c>
      <c r="M49" s="8">
        <v>0</v>
      </c>
      <c r="N49" s="8">
        <v>0.0237</v>
      </c>
      <c r="O49" s="8">
        <v>0.0053</v>
      </c>
    </row>
    <row r="50" spans="2:15" ht="12.75">
      <c r="B50" s="6" t="s">
        <v>247</v>
      </c>
      <c r="C50" s="17">
        <v>1134139</v>
      </c>
      <c r="D50" s="18" t="s">
        <v>125</v>
      </c>
      <c r="E50" s="6"/>
      <c r="F50" s="18">
        <v>201406588</v>
      </c>
      <c r="G50" s="6" t="s">
        <v>197</v>
      </c>
      <c r="H50" s="6" t="s">
        <v>96</v>
      </c>
      <c r="I50" s="7">
        <v>388</v>
      </c>
      <c r="J50" s="7">
        <v>11240</v>
      </c>
      <c r="K50" s="7">
        <v>0</v>
      </c>
      <c r="L50" s="7">
        <v>43.61</v>
      </c>
      <c r="M50" s="8">
        <v>0</v>
      </c>
      <c r="N50" s="8">
        <v>0.0171</v>
      </c>
      <c r="O50" s="8">
        <v>0.0038</v>
      </c>
    </row>
    <row r="51" spans="2:15" ht="12.75">
      <c r="B51" s="6" t="s">
        <v>248</v>
      </c>
      <c r="C51" s="17">
        <v>1157403</v>
      </c>
      <c r="D51" s="18" t="s">
        <v>125</v>
      </c>
      <c r="E51" s="6"/>
      <c r="F51" s="18">
        <v>510706153</v>
      </c>
      <c r="G51" s="6" t="s">
        <v>176</v>
      </c>
      <c r="H51" s="6" t="s">
        <v>96</v>
      </c>
      <c r="I51" s="7">
        <v>358.04</v>
      </c>
      <c r="J51" s="7">
        <v>1336</v>
      </c>
      <c r="K51" s="7">
        <v>0</v>
      </c>
      <c r="L51" s="7">
        <v>4.78</v>
      </c>
      <c r="M51" s="8">
        <v>0</v>
      </c>
      <c r="N51" s="8">
        <v>0.0019</v>
      </c>
      <c r="O51" s="8">
        <v>0.0004</v>
      </c>
    </row>
    <row r="52" spans="2:15" ht="12.75">
      <c r="B52" s="6" t="s">
        <v>249</v>
      </c>
      <c r="C52" s="17">
        <v>1101534</v>
      </c>
      <c r="D52" s="18" t="s">
        <v>125</v>
      </c>
      <c r="E52" s="6"/>
      <c r="F52" s="18">
        <v>511930125</v>
      </c>
      <c r="G52" s="6" t="s">
        <v>182</v>
      </c>
      <c r="H52" s="6" t="s">
        <v>96</v>
      </c>
      <c r="I52" s="7">
        <v>885</v>
      </c>
      <c r="J52" s="7">
        <v>1417</v>
      </c>
      <c r="K52" s="7">
        <v>0</v>
      </c>
      <c r="L52" s="7">
        <v>12.54</v>
      </c>
      <c r="M52" s="8">
        <v>0</v>
      </c>
      <c r="N52" s="8">
        <v>0.0049</v>
      </c>
      <c r="O52" s="8">
        <v>0.0011</v>
      </c>
    </row>
    <row r="53" spans="2:15" ht="12.75">
      <c r="B53" s="6" t="s">
        <v>250</v>
      </c>
      <c r="C53" s="17">
        <v>1083484</v>
      </c>
      <c r="D53" s="18" t="s">
        <v>125</v>
      </c>
      <c r="E53" s="6"/>
      <c r="F53" s="18">
        <v>520044314</v>
      </c>
      <c r="G53" s="6" t="s">
        <v>182</v>
      </c>
      <c r="H53" s="6" t="s">
        <v>96</v>
      </c>
      <c r="I53" s="7">
        <v>2381</v>
      </c>
      <c r="J53" s="7">
        <v>1492</v>
      </c>
      <c r="K53" s="7">
        <v>0</v>
      </c>
      <c r="L53" s="7">
        <v>35.52</v>
      </c>
      <c r="M53" s="8">
        <v>0</v>
      </c>
      <c r="N53" s="8">
        <v>0.014</v>
      </c>
      <c r="O53" s="8">
        <v>0.0031</v>
      </c>
    </row>
    <row r="54" spans="2:15" ht="12.75">
      <c r="B54" s="6" t="s">
        <v>251</v>
      </c>
      <c r="C54" s="17">
        <v>2590248</v>
      </c>
      <c r="D54" s="18" t="s">
        <v>125</v>
      </c>
      <c r="E54" s="6"/>
      <c r="F54" s="18">
        <v>520036658</v>
      </c>
      <c r="G54" s="6" t="s">
        <v>151</v>
      </c>
      <c r="H54" s="6" t="s">
        <v>96</v>
      </c>
      <c r="I54" s="7">
        <v>15956</v>
      </c>
      <c r="J54" s="7">
        <v>84</v>
      </c>
      <c r="K54" s="7">
        <v>0</v>
      </c>
      <c r="L54" s="7">
        <v>13.4</v>
      </c>
      <c r="M54" s="8">
        <v>0</v>
      </c>
      <c r="N54" s="8">
        <v>0.0053</v>
      </c>
      <c r="O54" s="8">
        <v>0.0012</v>
      </c>
    </row>
    <row r="55" spans="2:15" ht="12.75">
      <c r="B55" s="6" t="s">
        <v>252</v>
      </c>
      <c r="C55" s="17">
        <v>1082312</v>
      </c>
      <c r="D55" s="18" t="s">
        <v>125</v>
      </c>
      <c r="E55" s="6"/>
      <c r="F55" s="18">
        <v>520036740</v>
      </c>
      <c r="G55" s="6" t="s">
        <v>221</v>
      </c>
      <c r="H55" s="6" t="s">
        <v>96</v>
      </c>
      <c r="I55" s="7">
        <v>341</v>
      </c>
      <c r="J55" s="7">
        <v>5264</v>
      </c>
      <c r="K55" s="7">
        <v>0</v>
      </c>
      <c r="L55" s="7">
        <v>17.95</v>
      </c>
      <c r="M55" s="8">
        <v>0</v>
      </c>
      <c r="N55" s="8">
        <v>0.0071</v>
      </c>
      <c r="O55" s="8">
        <v>0.0016</v>
      </c>
    </row>
    <row r="56" spans="2:15" ht="12.75">
      <c r="B56" s="6" t="s">
        <v>253</v>
      </c>
      <c r="C56" s="17">
        <v>1094119</v>
      </c>
      <c r="D56" s="18" t="s">
        <v>125</v>
      </c>
      <c r="E56" s="6"/>
      <c r="F56" s="18">
        <v>511524605</v>
      </c>
      <c r="G56" s="6" t="s">
        <v>254</v>
      </c>
      <c r="H56" s="6" t="s">
        <v>96</v>
      </c>
      <c r="I56" s="7">
        <v>622</v>
      </c>
      <c r="J56" s="7">
        <v>1910</v>
      </c>
      <c r="K56" s="7">
        <v>0</v>
      </c>
      <c r="L56" s="7">
        <v>11.88</v>
      </c>
      <c r="M56" s="8">
        <v>0</v>
      </c>
      <c r="N56" s="8">
        <v>0.0047</v>
      </c>
      <c r="O56" s="8">
        <v>0.001</v>
      </c>
    </row>
    <row r="57" spans="2:15" ht="12.75">
      <c r="B57" s="6" t="s">
        <v>255</v>
      </c>
      <c r="C57" s="17">
        <v>1084698</v>
      </c>
      <c r="D57" s="18" t="s">
        <v>125</v>
      </c>
      <c r="E57" s="6"/>
      <c r="F57" s="18">
        <v>520039942</v>
      </c>
      <c r="G57" s="6" t="s">
        <v>256</v>
      </c>
      <c r="H57" s="6" t="s">
        <v>96</v>
      </c>
      <c r="I57" s="7">
        <v>60</v>
      </c>
      <c r="J57" s="7">
        <v>15720</v>
      </c>
      <c r="K57" s="7">
        <v>0</v>
      </c>
      <c r="L57" s="7">
        <v>9.43</v>
      </c>
      <c r="M57" s="8">
        <v>0</v>
      </c>
      <c r="N57" s="8">
        <v>0.0037</v>
      </c>
      <c r="O57" s="8">
        <v>0.0008</v>
      </c>
    </row>
    <row r="58" spans="2:15" ht="12.75">
      <c r="B58" s="6" t="s">
        <v>257</v>
      </c>
      <c r="C58" s="17">
        <v>445015</v>
      </c>
      <c r="D58" s="18" t="s">
        <v>125</v>
      </c>
      <c r="E58" s="6"/>
      <c r="F58" s="18">
        <v>520039413</v>
      </c>
      <c r="G58" s="6" t="s">
        <v>256</v>
      </c>
      <c r="H58" s="6" t="s">
        <v>96</v>
      </c>
      <c r="I58" s="7">
        <v>190</v>
      </c>
      <c r="J58" s="7">
        <v>8812</v>
      </c>
      <c r="K58" s="7">
        <v>0</v>
      </c>
      <c r="L58" s="7">
        <v>16.74</v>
      </c>
      <c r="M58" s="8">
        <v>0</v>
      </c>
      <c r="N58" s="8">
        <v>0.0066</v>
      </c>
      <c r="O58" s="8">
        <v>0.0015</v>
      </c>
    </row>
    <row r="59" spans="2:15" ht="12.75">
      <c r="B59" s="6" t="s">
        <v>258</v>
      </c>
      <c r="C59" s="17">
        <v>256016</v>
      </c>
      <c r="D59" s="18" t="s">
        <v>125</v>
      </c>
      <c r="E59" s="6"/>
      <c r="F59" s="18">
        <v>520036690</v>
      </c>
      <c r="G59" s="6" t="s">
        <v>256</v>
      </c>
      <c r="H59" s="6" t="s">
        <v>96</v>
      </c>
      <c r="I59" s="7">
        <v>86</v>
      </c>
      <c r="J59" s="7">
        <v>29250</v>
      </c>
      <c r="K59" s="7">
        <v>0</v>
      </c>
      <c r="L59" s="7">
        <v>25.16</v>
      </c>
      <c r="M59" s="8">
        <v>0</v>
      </c>
      <c r="N59" s="8">
        <v>0.0099</v>
      </c>
      <c r="O59" s="8">
        <v>0.0022</v>
      </c>
    </row>
    <row r="60" spans="2:15" ht="12.75">
      <c r="B60" s="6" t="s">
        <v>259</v>
      </c>
      <c r="C60" s="17">
        <v>1082510</v>
      </c>
      <c r="D60" s="18" t="s">
        <v>125</v>
      </c>
      <c r="E60" s="6"/>
      <c r="F60" s="18">
        <v>520038936</v>
      </c>
      <c r="G60" s="6" t="s">
        <v>260</v>
      </c>
      <c r="H60" s="6" t="s">
        <v>96</v>
      </c>
      <c r="I60" s="7">
        <v>650</v>
      </c>
      <c r="J60" s="7">
        <v>3294</v>
      </c>
      <c r="K60" s="7">
        <v>0</v>
      </c>
      <c r="L60" s="7">
        <v>21.41</v>
      </c>
      <c r="M60" s="8">
        <v>0</v>
      </c>
      <c r="N60" s="8">
        <v>0.0084</v>
      </c>
      <c r="O60" s="8">
        <v>0.0019</v>
      </c>
    </row>
    <row r="61" spans="2:15" ht="12.75">
      <c r="B61" s="6" t="s">
        <v>261</v>
      </c>
      <c r="C61" s="17">
        <v>720011</v>
      </c>
      <c r="D61" s="18" t="s">
        <v>125</v>
      </c>
      <c r="E61" s="6"/>
      <c r="F61" s="18">
        <v>520041146</v>
      </c>
      <c r="G61" s="6" t="s">
        <v>228</v>
      </c>
      <c r="H61" s="6" t="s">
        <v>96</v>
      </c>
      <c r="I61" s="7">
        <v>11300</v>
      </c>
      <c r="J61" s="7">
        <v>699.5</v>
      </c>
      <c r="K61" s="7">
        <v>0</v>
      </c>
      <c r="L61" s="7">
        <v>79.04</v>
      </c>
      <c r="M61" s="8">
        <v>0</v>
      </c>
      <c r="N61" s="8">
        <v>0.0311</v>
      </c>
      <c r="O61" s="8">
        <v>0.007</v>
      </c>
    </row>
    <row r="62" spans="2:15" ht="12.75">
      <c r="B62" s="6" t="s">
        <v>262</v>
      </c>
      <c r="C62" s="17">
        <v>1166768</v>
      </c>
      <c r="D62" s="18" t="s">
        <v>125</v>
      </c>
      <c r="E62" s="6"/>
      <c r="F62" s="18">
        <v>515364891</v>
      </c>
      <c r="G62" s="6" t="s">
        <v>228</v>
      </c>
      <c r="H62" s="6" t="s">
        <v>96</v>
      </c>
      <c r="I62" s="7">
        <v>2700</v>
      </c>
      <c r="J62" s="7">
        <v>1539</v>
      </c>
      <c r="K62" s="7">
        <v>0</v>
      </c>
      <c r="L62" s="7">
        <v>41.55</v>
      </c>
      <c r="M62" s="8">
        <v>0</v>
      </c>
      <c r="N62" s="8">
        <v>0.0163</v>
      </c>
      <c r="O62" s="8">
        <v>0.0037</v>
      </c>
    </row>
    <row r="63" spans="2:15" ht="12.75">
      <c r="B63" s="6" t="s">
        <v>263</v>
      </c>
      <c r="C63" s="17">
        <v>1097260</v>
      </c>
      <c r="D63" s="18" t="s">
        <v>125</v>
      </c>
      <c r="E63" s="6"/>
      <c r="F63" s="18">
        <v>513623314</v>
      </c>
      <c r="G63" s="6" t="s">
        <v>154</v>
      </c>
      <c r="H63" s="6" t="s">
        <v>96</v>
      </c>
      <c r="I63" s="7">
        <v>53.2</v>
      </c>
      <c r="J63" s="7">
        <v>41700</v>
      </c>
      <c r="K63" s="7">
        <v>0</v>
      </c>
      <c r="L63" s="7">
        <v>22.18</v>
      </c>
      <c r="M63" s="8">
        <v>0</v>
      </c>
      <c r="N63" s="8">
        <v>0.0087</v>
      </c>
      <c r="O63" s="8">
        <v>0.002</v>
      </c>
    </row>
    <row r="64" spans="2:15" ht="12.75">
      <c r="B64" s="6" t="s">
        <v>264</v>
      </c>
      <c r="C64" s="17">
        <v>759019</v>
      </c>
      <c r="D64" s="18" t="s">
        <v>125</v>
      </c>
      <c r="E64" s="6"/>
      <c r="F64" s="18">
        <v>520001736</v>
      </c>
      <c r="G64" s="6" t="s">
        <v>154</v>
      </c>
      <c r="H64" s="6" t="s">
        <v>96</v>
      </c>
      <c r="I64" s="7">
        <v>800</v>
      </c>
      <c r="J64" s="7">
        <v>3121</v>
      </c>
      <c r="K64" s="7">
        <v>0</v>
      </c>
      <c r="L64" s="7">
        <v>24.97</v>
      </c>
      <c r="M64" s="8">
        <v>0</v>
      </c>
      <c r="N64" s="8">
        <v>0.0098</v>
      </c>
      <c r="O64" s="8">
        <v>0.0022</v>
      </c>
    </row>
    <row r="65" spans="2:15" ht="12.75">
      <c r="B65" s="6" t="s">
        <v>265</v>
      </c>
      <c r="C65" s="17">
        <v>613034</v>
      </c>
      <c r="D65" s="18" t="s">
        <v>125</v>
      </c>
      <c r="E65" s="6"/>
      <c r="F65" s="18">
        <v>520017807</v>
      </c>
      <c r="G65" s="6" t="s">
        <v>154</v>
      </c>
      <c r="H65" s="6" t="s">
        <v>96</v>
      </c>
      <c r="I65" s="7">
        <v>24</v>
      </c>
      <c r="J65" s="7">
        <v>75110</v>
      </c>
      <c r="K65" s="7">
        <v>0</v>
      </c>
      <c r="L65" s="7">
        <v>18.03</v>
      </c>
      <c r="M65" s="8">
        <v>0</v>
      </c>
      <c r="N65" s="8">
        <v>0.0071</v>
      </c>
      <c r="O65" s="8">
        <v>0.0016</v>
      </c>
    </row>
    <row r="66" spans="2:15" ht="12.75">
      <c r="B66" s="6" t="s">
        <v>266</v>
      </c>
      <c r="C66" s="17">
        <v>1109644</v>
      </c>
      <c r="D66" s="18" t="s">
        <v>125</v>
      </c>
      <c r="E66" s="6"/>
      <c r="F66" s="18">
        <v>513992529</v>
      </c>
      <c r="G66" s="6" t="s">
        <v>154</v>
      </c>
      <c r="H66" s="6" t="s">
        <v>96</v>
      </c>
      <c r="I66" s="7">
        <v>1515</v>
      </c>
      <c r="J66" s="7">
        <v>860</v>
      </c>
      <c r="K66" s="7">
        <v>0</v>
      </c>
      <c r="L66" s="7">
        <v>13.03</v>
      </c>
      <c r="M66" s="8">
        <v>0</v>
      </c>
      <c r="N66" s="8">
        <v>0.0051</v>
      </c>
      <c r="O66" s="8">
        <v>0.0011</v>
      </c>
    </row>
    <row r="67" spans="2:15" ht="12.75">
      <c r="B67" s="6" t="s">
        <v>267</v>
      </c>
      <c r="C67" s="17">
        <v>1098920</v>
      </c>
      <c r="D67" s="18" t="s">
        <v>125</v>
      </c>
      <c r="E67" s="6"/>
      <c r="F67" s="18">
        <v>513821488</v>
      </c>
      <c r="G67" s="6" t="s">
        <v>154</v>
      </c>
      <c r="H67" s="6" t="s">
        <v>96</v>
      </c>
      <c r="I67" s="7">
        <v>1030</v>
      </c>
      <c r="J67" s="7">
        <v>1722</v>
      </c>
      <c r="K67" s="7">
        <v>0</v>
      </c>
      <c r="L67" s="7">
        <v>17.74</v>
      </c>
      <c r="M67" s="8">
        <v>0</v>
      </c>
      <c r="N67" s="8">
        <v>0.007</v>
      </c>
      <c r="O67" s="8">
        <v>0.0016</v>
      </c>
    </row>
    <row r="68" spans="2:15" ht="12.75">
      <c r="B68" s="6" t="s">
        <v>268</v>
      </c>
      <c r="C68" s="17">
        <v>1121607</v>
      </c>
      <c r="D68" s="18" t="s">
        <v>125</v>
      </c>
      <c r="E68" s="6"/>
      <c r="F68" s="18">
        <v>34250659</v>
      </c>
      <c r="G68" s="6" t="s">
        <v>167</v>
      </c>
      <c r="H68" s="6" t="s">
        <v>96</v>
      </c>
      <c r="I68" s="7">
        <v>11.12</v>
      </c>
      <c r="J68" s="7">
        <v>34780</v>
      </c>
      <c r="K68" s="7">
        <v>0</v>
      </c>
      <c r="L68" s="7">
        <v>3.87</v>
      </c>
      <c r="M68" s="8">
        <v>0</v>
      </c>
      <c r="N68" s="8">
        <v>0.0015</v>
      </c>
      <c r="O68" s="8">
        <v>0.0003</v>
      </c>
    </row>
    <row r="69" spans="2:15" ht="12.75">
      <c r="B69" s="6" t="s">
        <v>269</v>
      </c>
      <c r="C69" s="17">
        <v>126011</v>
      </c>
      <c r="D69" s="18" t="s">
        <v>125</v>
      </c>
      <c r="E69" s="6"/>
      <c r="F69" s="18">
        <v>520033234</v>
      </c>
      <c r="G69" s="6" t="s">
        <v>167</v>
      </c>
      <c r="H69" s="6" t="s">
        <v>96</v>
      </c>
      <c r="I69" s="7">
        <v>1511</v>
      </c>
      <c r="J69" s="7">
        <v>2351</v>
      </c>
      <c r="K69" s="7">
        <v>0</v>
      </c>
      <c r="L69" s="7">
        <v>35.52</v>
      </c>
      <c r="M69" s="8">
        <v>0</v>
      </c>
      <c r="N69" s="8">
        <v>0.014</v>
      </c>
      <c r="O69" s="8">
        <v>0.0031</v>
      </c>
    </row>
    <row r="70" spans="2:15" ht="12.75">
      <c r="B70" s="6" t="s">
        <v>270</v>
      </c>
      <c r="C70" s="17">
        <v>1081686</v>
      </c>
      <c r="D70" s="18" t="s">
        <v>125</v>
      </c>
      <c r="E70" s="6"/>
      <c r="F70" s="18">
        <v>520043720</v>
      </c>
      <c r="G70" s="6" t="s">
        <v>167</v>
      </c>
      <c r="H70" s="6" t="s">
        <v>96</v>
      </c>
      <c r="I70" s="7">
        <v>304</v>
      </c>
      <c r="J70" s="7">
        <v>4913</v>
      </c>
      <c r="K70" s="7">
        <v>0</v>
      </c>
      <c r="L70" s="7">
        <v>14.94</v>
      </c>
      <c r="M70" s="8">
        <v>0</v>
      </c>
      <c r="N70" s="8">
        <v>0.0059</v>
      </c>
      <c r="O70" s="8">
        <v>0.0013</v>
      </c>
    </row>
    <row r="71" spans="2:15" ht="12.75">
      <c r="B71" s="13" t="s">
        <v>271</v>
      </c>
      <c r="C71" s="14"/>
      <c r="D71" s="21"/>
      <c r="E71" s="13"/>
      <c r="F71" s="13"/>
      <c r="G71" s="13"/>
      <c r="H71" s="13"/>
      <c r="I71" s="15">
        <v>7657</v>
      </c>
      <c r="L71" s="15">
        <v>63.42</v>
      </c>
      <c r="N71" s="16">
        <v>0.0249</v>
      </c>
      <c r="O71" s="16">
        <v>0.0056</v>
      </c>
    </row>
    <row r="72" spans="2:15" ht="12.75">
      <c r="B72" s="6" t="s">
        <v>272</v>
      </c>
      <c r="C72" s="17">
        <v>1176205</v>
      </c>
      <c r="D72" s="18" t="s">
        <v>125</v>
      </c>
      <c r="E72" s="6"/>
      <c r="F72" s="18">
        <v>512714494</v>
      </c>
      <c r="G72" s="6" t="s">
        <v>214</v>
      </c>
      <c r="H72" s="6" t="s">
        <v>96</v>
      </c>
      <c r="I72" s="7">
        <v>6000</v>
      </c>
      <c r="J72" s="7">
        <v>452.9</v>
      </c>
      <c r="K72" s="7">
        <v>0</v>
      </c>
      <c r="L72" s="7">
        <v>27.17</v>
      </c>
      <c r="M72" s="8">
        <v>0</v>
      </c>
      <c r="N72" s="8">
        <v>0.0107</v>
      </c>
      <c r="O72" s="8">
        <v>0.0024</v>
      </c>
    </row>
    <row r="73" spans="2:15" ht="12.75">
      <c r="B73" s="6" t="s">
        <v>273</v>
      </c>
      <c r="C73" s="17">
        <v>1141969</v>
      </c>
      <c r="D73" s="18" t="s">
        <v>125</v>
      </c>
      <c r="E73" s="6"/>
      <c r="F73" s="18">
        <v>550263107</v>
      </c>
      <c r="G73" s="6" t="s">
        <v>274</v>
      </c>
      <c r="H73" s="6" t="s">
        <v>96</v>
      </c>
      <c r="I73" s="7">
        <v>483</v>
      </c>
      <c r="J73" s="7">
        <v>1799</v>
      </c>
      <c r="K73" s="7">
        <v>0</v>
      </c>
      <c r="L73" s="7">
        <v>8.69</v>
      </c>
      <c r="M73" s="8">
        <v>0</v>
      </c>
      <c r="N73" s="8">
        <v>0.0034</v>
      </c>
      <c r="O73" s="8">
        <v>0.0008</v>
      </c>
    </row>
    <row r="74" spans="2:15" ht="12.75">
      <c r="B74" s="6" t="s">
        <v>275</v>
      </c>
      <c r="C74" s="17">
        <v>1176700</v>
      </c>
      <c r="D74" s="18" t="s">
        <v>125</v>
      </c>
      <c r="E74" s="6"/>
      <c r="F74" s="18">
        <v>515139129</v>
      </c>
      <c r="G74" s="6" t="s">
        <v>276</v>
      </c>
      <c r="H74" s="6" t="s">
        <v>96</v>
      </c>
      <c r="I74" s="7">
        <v>1154</v>
      </c>
      <c r="J74" s="7">
        <v>1700</v>
      </c>
      <c r="K74" s="7">
        <v>0</v>
      </c>
      <c r="L74" s="7">
        <v>19.62</v>
      </c>
      <c r="M74" s="8">
        <v>0</v>
      </c>
      <c r="N74" s="8">
        <v>0.0077</v>
      </c>
      <c r="O74" s="8">
        <v>0.0017</v>
      </c>
    </row>
    <row r="75" spans="2:15" ht="12.75">
      <c r="B75" s="6" t="s">
        <v>277</v>
      </c>
      <c r="C75" s="17">
        <v>699017</v>
      </c>
      <c r="D75" s="18" t="s">
        <v>125</v>
      </c>
      <c r="E75" s="6"/>
      <c r="F75" s="18">
        <v>520025438</v>
      </c>
      <c r="G75" s="6" t="s">
        <v>154</v>
      </c>
      <c r="H75" s="6" t="s">
        <v>96</v>
      </c>
      <c r="I75" s="7">
        <v>20</v>
      </c>
      <c r="J75" s="7">
        <v>39700</v>
      </c>
      <c r="K75" s="7">
        <v>0</v>
      </c>
      <c r="L75" s="7">
        <v>7.94</v>
      </c>
      <c r="M75" s="8">
        <v>0</v>
      </c>
      <c r="N75" s="8">
        <v>0.0031</v>
      </c>
      <c r="O75" s="8">
        <v>0.0007</v>
      </c>
    </row>
    <row r="76" spans="2:15" ht="12.75">
      <c r="B76" s="13" t="s">
        <v>278</v>
      </c>
      <c r="C76" s="14"/>
      <c r="D76" s="21"/>
      <c r="E76" s="13"/>
      <c r="F76" s="13"/>
      <c r="G76" s="13"/>
      <c r="H76" s="13"/>
      <c r="I76" s="15">
        <v>0</v>
      </c>
      <c r="L76" s="15">
        <v>0</v>
      </c>
      <c r="N76" s="16">
        <v>0</v>
      </c>
      <c r="O76" s="16">
        <v>0</v>
      </c>
    </row>
    <row r="77" spans="2:15" ht="12.75">
      <c r="B77" s="3" t="s">
        <v>105</v>
      </c>
      <c r="C77" s="12"/>
      <c r="D77" s="20"/>
      <c r="E77" s="3"/>
      <c r="F77" s="3"/>
      <c r="G77" s="3"/>
      <c r="H77" s="3"/>
      <c r="I77" s="9">
        <v>2195</v>
      </c>
      <c r="L77" s="9">
        <v>248.58</v>
      </c>
      <c r="N77" s="10">
        <v>0.0977</v>
      </c>
      <c r="O77" s="10">
        <v>0.0219</v>
      </c>
    </row>
    <row r="78" spans="2:15" ht="12.75">
      <c r="B78" s="13" t="s">
        <v>146</v>
      </c>
      <c r="C78" s="14"/>
      <c r="D78" s="21"/>
      <c r="E78" s="13"/>
      <c r="F78" s="13"/>
      <c r="G78" s="13"/>
      <c r="H78" s="13"/>
      <c r="I78" s="15">
        <v>0</v>
      </c>
      <c r="L78" s="15">
        <v>0</v>
      </c>
      <c r="N78" s="16">
        <v>0</v>
      </c>
      <c r="O78" s="16">
        <v>0</v>
      </c>
    </row>
    <row r="79" spans="2:15" ht="12.75">
      <c r="B79" s="13" t="s">
        <v>147</v>
      </c>
      <c r="C79" s="14"/>
      <c r="D79" s="21"/>
      <c r="E79" s="13"/>
      <c r="F79" s="13"/>
      <c r="G79" s="13"/>
      <c r="H79" s="13"/>
      <c r="I79" s="15">
        <v>2195</v>
      </c>
      <c r="L79" s="15">
        <v>248.58</v>
      </c>
      <c r="N79" s="16">
        <v>0.0977</v>
      </c>
      <c r="O79" s="16">
        <v>0.0219</v>
      </c>
    </row>
    <row r="80" spans="2:15" ht="12.75">
      <c r="B80" s="6" t="s">
        <v>279</v>
      </c>
      <c r="C80" s="17" t="s">
        <v>280</v>
      </c>
      <c r="D80" s="18" t="s">
        <v>281</v>
      </c>
      <c r="E80" s="6" t="s">
        <v>282</v>
      </c>
      <c r="F80" s="6"/>
      <c r="G80" s="6" t="s">
        <v>283</v>
      </c>
      <c r="H80" s="6" t="s">
        <v>46</v>
      </c>
      <c r="I80" s="7">
        <v>1350</v>
      </c>
      <c r="J80" s="7">
        <v>714</v>
      </c>
      <c r="K80" s="7">
        <v>0</v>
      </c>
      <c r="L80" s="7">
        <v>43.55</v>
      </c>
      <c r="M80" s="8">
        <v>0</v>
      </c>
      <c r="N80" s="8">
        <v>0.0171</v>
      </c>
      <c r="O80" s="8">
        <v>0.0038</v>
      </c>
    </row>
    <row r="81" spans="2:15" ht="12.75">
      <c r="B81" s="6" t="s">
        <v>284</v>
      </c>
      <c r="C81" s="17" t="s">
        <v>285</v>
      </c>
      <c r="D81" s="18" t="s">
        <v>286</v>
      </c>
      <c r="E81" s="6" t="s">
        <v>282</v>
      </c>
      <c r="F81" s="6"/>
      <c r="G81" s="6" t="s">
        <v>287</v>
      </c>
      <c r="H81" s="6" t="s">
        <v>44</v>
      </c>
      <c r="I81" s="7">
        <v>72</v>
      </c>
      <c r="J81" s="7">
        <v>22678</v>
      </c>
      <c r="K81" s="7">
        <v>0</v>
      </c>
      <c r="L81" s="7">
        <v>53.23</v>
      </c>
      <c r="M81" s="8">
        <v>0</v>
      </c>
      <c r="N81" s="8">
        <v>0.0209</v>
      </c>
      <c r="O81" s="8">
        <v>0.0047</v>
      </c>
    </row>
    <row r="82" spans="2:15" ht="12.75">
      <c r="B82" s="6" t="s">
        <v>288</v>
      </c>
      <c r="C82" s="17" t="s">
        <v>289</v>
      </c>
      <c r="D82" s="18" t="s">
        <v>290</v>
      </c>
      <c r="E82" s="6" t="s">
        <v>282</v>
      </c>
      <c r="F82" s="6"/>
      <c r="G82" s="6" t="s">
        <v>291</v>
      </c>
      <c r="H82" s="6" t="s">
        <v>44</v>
      </c>
      <c r="I82" s="7">
        <v>620</v>
      </c>
      <c r="J82" s="7">
        <v>641</v>
      </c>
      <c r="K82" s="7">
        <v>0</v>
      </c>
      <c r="L82" s="7">
        <v>12.96</v>
      </c>
      <c r="M82" s="8">
        <v>0</v>
      </c>
      <c r="N82" s="8">
        <v>0.0051</v>
      </c>
      <c r="O82" s="8">
        <v>0.0011</v>
      </c>
    </row>
    <row r="83" spans="2:15" ht="12.75">
      <c r="B83" s="6" t="s">
        <v>292</v>
      </c>
      <c r="C83" s="17" t="s">
        <v>293</v>
      </c>
      <c r="D83" s="18" t="s">
        <v>290</v>
      </c>
      <c r="E83" s="6" t="s">
        <v>282</v>
      </c>
      <c r="F83" s="6"/>
      <c r="G83" s="6" t="s">
        <v>294</v>
      </c>
      <c r="H83" s="6" t="s">
        <v>44</v>
      </c>
      <c r="I83" s="7">
        <v>94</v>
      </c>
      <c r="J83" s="7">
        <v>27090</v>
      </c>
      <c r="K83" s="7">
        <v>0</v>
      </c>
      <c r="L83" s="7">
        <v>83.01</v>
      </c>
      <c r="M83" s="8">
        <v>0</v>
      </c>
      <c r="N83" s="8">
        <v>0.0326</v>
      </c>
      <c r="O83" s="8">
        <v>0.0073</v>
      </c>
    </row>
    <row r="84" spans="2:15" ht="12.75">
      <c r="B84" s="6" t="s">
        <v>295</v>
      </c>
      <c r="C84" s="17" t="s">
        <v>296</v>
      </c>
      <c r="D84" s="18" t="s">
        <v>290</v>
      </c>
      <c r="E84" s="6" t="s">
        <v>282</v>
      </c>
      <c r="F84" s="6"/>
      <c r="G84" s="6" t="s">
        <v>294</v>
      </c>
      <c r="H84" s="6" t="s">
        <v>44</v>
      </c>
      <c r="I84" s="7">
        <v>59</v>
      </c>
      <c r="J84" s="7">
        <v>29028</v>
      </c>
      <c r="K84" s="7">
        <v>0</v>
      </c>
      <c r="L84" s="7">
        <v>55.83</v>
      </c>
      <c r="M84" s="8">
        <v>0</v>
      </c>
      <c r="N84" s="8">
        <v>0.0219</v>
      </c>
      <c r="O84" s="8">
        <v>0.0049</v>
      </c>
    </row>
    <row r="87" spans="2:8" ht="12.75">
      <c r="B87" s="6" t="s">
        <v>106</v>
      </c>
      <c r="C87" s="17"/>
      <c r="D87" s="18"/>
      <c r="E87" s="6"/>
      <c r="F87" s="6"/>
      <c r="G87" s="6"/>
      <c r="H87" s="6"/>
    </row>
    <row r="91" ht="12.75">
      <c r="B9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88"/>
  <sheetViews>
    <sheetView rightToLeft="1" workbookViewId="0" topLeftCell="A49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15.7109375" style="0" customWidth="1"/>
    <col min="8" max="8" width="13.7109375" style="0" customWidth="1"/>
    <col min="9" max="9" width="11.7109375" style="0" customWidth="1"/>
    <col min="10" max="10" width="21.7109375" style="0" customWidth="1"/>
    <col min="11" max="11" width="11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297</v>
      </c>
    </row>
    <row r="8" spans="2:14" ht="12.75">
      <c r="B8" s="3" t="s">
        <v>77</v>
      </c>
      <c r="C8" s="3" t="s">
        <v>78</v>
      </c>
      <c r="D8" s="3" t="s">
        <v>109</v>
      </c>
      <c r="E8" s="3" t="s">
        <v>79</v>
      </c>
      <c r="F8" s="3" t="s">
        <v>141</v>
      </c>
      <c r="G8" s="3" t="s">
        <v>82</v>
      </c>
      <c r="H8" s="3" t="s">
        <v>112</v>
      </c>
      <c r="I8" s="3" t="s">
        <v>43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 ht="12.75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298</v>
      </c>
      <c r="C11" s="12"/>
      <c r="D11" s="20"/>
      <c r="E11" s="3"/>
      <c r="F11" s="3"/>
      <c r="G11" s="3"/>
      <c r="H11" s="9">
        <v>113659</v>
      </c>
      <c r="K11" s="9">
        <v>6295.64</v>
      </c>
      <c r="M11" s="10">
        <v>1</v>
      </c>
      <c r="N11" s="10">
        <v>0.5547</v>
      </c>
    </row>
    <row r="12" spans="2:14" ht="12.75">
      <c r="B12" s="3" t="s">
        <v>91</v>
      </c>
      <c r="C12" s="12"/>
      <c r="D12" s="20"/>
      <c r="E12" s="3"/>
      <c r="F12" s="3"/>
      <c r="G12" s="3"/>
      <c r="H12" s="9">
        <v>100574</v>
      </c>
      <c r="K12" s="9">
        <v>2780.61</v>
      </c>
      <c r="M12" s="10">
        <v>0.4417</v>
      </c>
      <c r="N12" s="10">
        <v>0.245</v>
      </c>
    </row>
    <row r="13" spans="2:14" ht="12.75">
      <c r="B13" s="13" t="s">
        <v>299</v>
      </c>
      <c r="C13" s="14"/>
      <c r="D13" s="21"/>
      <c r="E13" s="13"/>
      <c r="F13" s="13"/>
      <c r="G13" s="13"/>
      <c r="H13" s="15">
        <v>26756</v>
      </c>
      <c r="K13" s="15">
        <v>446.55</v>
      </c>
      <c r="M13" s="16">
        <v>0.0709</v>
      </c>
      <c r="N13" s="16">
        <v>0.0393</v>
      </c>
    </row>
    <row r="14" spans="2:14" ht="12.75">
      <c r="B14" s="6" t="s">
        <v>300</v>
      </c>
      <c r="C14" s="17">
        <v>1150283</v>
      </c>
      <c r="D14" s="18" t="s">
        <v>125</v>
      </c>
      <c r="E14" s="18">
        <v>511303661</v>
      </c>
      <c r="F14" s="6" t="s">
        <v>301</v>
      </c>
      <c r="G14" s="6" t="s">
        <v>96</v>
      </c>
      <c r="H14" s="7">
        <v>1991</v>
      </c>
      <c r="I14" s="7">
        <v>2739</v>
      </c>
      <c r="J14" s="7">
        <v>0</v>
      </c>
      <c r="K14" s="7">
        <v>54.53</v>
      </c>
      <c r="L14" s="8">
        <v>0</v>
      </c>
      <c r="M14" s="8">
        <v>0.0087</v>
      </c>
      <c r="N14" s="8">
        <v>0.0048</v>
      </c>
    </row>
    <row r="15" spans="2:14" ht="12.75">
      <c r="B15" s="6" t="s">
        <v>302</v>
      </c>
      <c r="C15" s="17">
        <v>1148964</v>
      </c>
      <c r="D15" s="18" t="s">
        <v>125</v>
      </c>
      <c r="E15" s="18">
        <v>511776783</v>
      </c>
      <c r="F15" s="6" t="s">
        <v>301</v>
      </c>
      <c r="G15" s="6" t="s">
        <v>96</v>
      </c>
      <c r="H15" s="7">
        <v>12375</v>
      </c>
      <c r="I15" s="7">
        <v>929.9</v>
      </c>
      <c r="J15" s="7">
        <v>0</v>
      </c>
      <c r="K15" s="7">
        <v>115.08</v>
      </c>
      <c r="L15" s="8">
        <v>0.0002</v>
      </c>
      <c r="M15" s="8">
        <v>0.0183</v>
      </c>
      <c r="N15" s="8">
        <v>0.0101</v>
      </c>
    </row>
    <row r="16" spans="2:14" ht="12.75">
      <c r="B16" s="6" t="s">
        <v>303</v>
      </c>
      <c r="C16" s="17">
        <v>1148808</v>
      </c>
      <c r="D16" s="18" t="s">
        <v>125</v>
      </c>
      <c r="E16" s="18">
        <v>513765339</v>
      </c>
      <c r="F16" s="6" t="s">
        <v>301</v>
      </c>
      <c r="G16" s="6" t="s">
        <v>96</v>
      </c>
      <c r="H16" s="7">
        <v>3051</v>
      </c>
      <c r="I16" s="7">
        <v>1746</v>
      </c>
      <c r="J16" s="7">
        <v>0</v>
      </c>
      <c r="K16" s="7">
        <v>53.27</v>
      </c>
      <c r="L16" s="8">
        <v>0</v>
      </c>
      <c r="M16" s="8">
        <v>0.0085</v>
      </c>
      <c r="N16" s="8">
        <v>0.0047</v>
      </c>
    </row>
    <row r="17" spans="2:14" ht="12.75">
      <c r="B17" s="6" t="s">
        <v>304</v>
      </c>
      <c r="C17" s="17">
        <v>1148774</v>
      </c>
      <c r="D17" s="18" t="s">
        <v>125</v>
      </c>
      <c r="E17" s="18">
        <v>513765339</v>
      </c>
      <c r="F17" s="6" t="s">
        <v>301</v>
      </c>
      <c r="G17" s="6" t="s">
        <v>96</v>
      </c>
      <c r="H17" s="7">
        <v>9339</v>
      </c>
      <c r="I17" s="7">
        <v>2395</v>
      </c>
      <c r="J17" s="7">
        <v>0</v>
      </c>
      <c r="K17" s="7">
        <v>223.67</v>
      </c>
      <c r="L17" s="8">
        <v>0</v>
      </c>
      <c r="M17" s="8">
        <v>0.0355</v>
      </c>
      <c r="N17" s="8">
        <v>0.0197</v>
      </c>
    </row>
    <row r="18" spans="2:14" ht="12.75">
      <c r="B18" s="13" t="s">
        <v>305</v>
      </c>
      <c r="C18" s="14"/>
      <c r="D18" s="21"/>
      <c r="E18" s="13"/>
      <c r="F18" s="13"/>
      <c r="G18" s="13"/>
      <c r="H18" s="15">
        <v>73818</v>
      </c>
      <c r="K18" s="15">
        <v>2334.06</v>
      </c>
      <c r="M18" s="16">
        <v>0.3707</v>
      </c>
      <c r="N18" s="16">
        <v>0.2056</v>
      </c>
    </row>
    <row r="19" spans="2:14" ht="12.75">
      <c r="B19" s="6" t="s">
        <v>306</v>
      </c>
      <c r="C19" s="17">
        <v>1171321</v>
      </c>
      <c r="D19" s="18" t="s">
        <v>125</v>
      </c>
      <c r="E19" s="18">
        <v>511303661</v>
      </c>
      <c r="F19" s="6" t="s">
        <v>301</v>
      </c>
      <c r="G19" s="6" t="s">
        <v>96</v>
      </c>
      <c r="H19" s="7">
        <v>3287</v>
      </c>
      <c r="I19" s="7">
        <v>3584</v>
      </c>
      <c r="J19" s="7">
        <v>0</v>
      </c>
      <c r="K19" s="7">
        <v>117.81</v>
      </c>
      <c r="L19" s="8">
        <v>0.0004</v>
      </c>
      <c r="M19" s="8">
        <v>0.0187</v>
      </c>
      <c r="N19" s="8">
        <v>0.0104</v>
      </c>
    </row>
    <row r="20" spans="2:14" ht="12.75">
      <c r="B20" s="6" t="s">
        <v>307</v>
      </c>
      <c r="C20" s="17">
        <v>1158310</v>
      </c>
      <c r="D20" s="18" t="s">
        <v>125</v>
      </c>
      <c r="E20" s="18">
        <v>511303661</v>
      </c>
      <c r="F20" s="6" t="s">
        <v>301</v>
      </c>
      <c r="G20" s="6" t="s">
        <v>96</v>
      </c>
      <c r="H20" s="7">
        <v>895</v>
      </c>
      <c r="I20" s="7">
        <v>10130</v>
      </c>
      <c r="J20" s="7">
        <v>0</v>
      </c>
      <c r="K20" s="7">
        <v>90.66</v>
      </c>
      <c r="L20" s="8">
        <v>0.0002</v>
      </c>
      <c r="M20" s="8">
        <v>0.0144</v>
      </c>
      <c r="N20" s="8">
        <v>0.008</v>
      </c>
    </row>
    <row r="21" spans="2:14" ht="12.75">
      <c r="B21" s="6" t="s">
        <v>308</v>
      </c>
      <c r="C21" s="17">
        <v>1150507</v>
      </c>
      <c r="D21" s="18" t="s">
        <v>125</v>
      </c>
      <c r="E21" s="18">
        <v>510938608</v>
      </c>
      <c r="F21" s="6" t="s">
        <v>301</v>
      </c>
      <c r="G21" s="6" t="s">
        <v>96</v>
      </c>
      <c r="H21" s="7">
        <v>3965</v>
      </c>
      <c r="I21" s="7">
        <v>2547</v>
      </c>
      <c r="J21" s="7">
        <v>0</v>
      </c>
      <c r="K21" s="7">
        <v>100.99</v>
      </c>
      <c r="L21" s="8">
        <v>0.0013</v>
      </c>
      <c r="M21" s="8">
        <v>0.016</v>
      </c>
      <c r="N21" s="8">
        <v>0.0089</v>
      </c>
    </row>
    <row r="22" spans="2:14" ht="12.75">
      <c r="B22" s="6" t="s">
        <v>309</v>
      </c>
      <c r="C22" s="17">
        <v>1149855</v>
      </c>
      <c r="D22" s="18" t="s">
        <v>125</v>
      </c>
      <c r="E22" s="18">
        <v>511776783</v>
      </c>
      <c r="F22" s="6" t="s">
        <v>301</v>
      </c>
      <c r="G22" s="6" t="s">
        <v>96</v>
      </c>
      <c r="H22" s="7">
        <v>9152</v>
      </c>
      <c r="I22" s="7">
        <v>1583</v>
      </c>
      <c r="J22" s="7">
        <v>0</v>
      </c>
      <c r="K22" s="7">
        <v>144.88</v>
      </c>
      <c r="L22" s="8">
        <v>0.0002</v>
      </c>
      <c r="M22" s="8">
        <v>0.023</v>
      </c>
      <c r="N22" s="8">
        <v>0.0128</v>
      </c>
    </row>
    <row r="23" spans="2:14" ht="12.75">
      <c r="B23" s="6" t="s">
        <v>310</v>
      </c>
      <c r="C23" s="17">
        <v>1149285</v>
      </c>
      <c r="D23" s="18" t="s">
        <v>125</v>
      </c>
      <c r="E23" s="18">
        <v>511776783</v>
      </c>
      <c r="F23" s="6" t="s">
        <v>301</v>
      </c>
      <c r="G23" s="6" t="s">
        <v>96</v>
      </c>
      <c r="H23" s="7">
        <v>5361</v>
      </c>
      <c r="I23" s="7">
        <v>3601</v>
      </c>
      <c r="J23" s="7">
        <v>0</v>
      </c>
      <c r="K23" s="7">
        <v>193.05</v>
      </c>
      <c r="L23" s="8">
        <v>0.0001</v>
      </c>
      <c r="M23" s="8">
        <v>0.0307</v>
      </c>
      <c r="N23" s="8">
        <v>0.017</v>
      </c>
    </row>
    <row r="24" spans="2:14" ht="12.75">
      <c r="B24" s="6" t="s">
        <v>311</v>
      </c>
      <c r="C24" s="17">
        <v>1149871</v>
      </c>
      <c r="D24" s="18" t="s">
        <v>125</v>
      </c>
      <c r="E24" s="18">
        <v>511776783</v>
      </c>
      <c r="F24" s="6" t="s">
        <v>301</v>
      </c>
      <c r="G24" s="6" t="s">
        <v>96</v>
      </c>
      <c r="H24" s="7">
        <v>12536</v>
      </c>
      <c r="I24" s="7">
        <v>2123</v>
      </c>
      <c r="J24" s="7">
        <v>0</v>
      </c>
      <c r="K24" s="7">
        <v>266.14</v>
      </c>
      <c r="L24" s="8">
        <v>0.0005</v>
      </c>
      <c r="M24" s="8">
        <v>0.0423</v>
      </c>
      <c r="N24" s="8">
        <v>0.0234</v>
      </c>
    </row>
    <row r="25" spans="2:14" ht="12.75">
      <c r="B25" s="6" t="s">
        <v>312</v>
      </c>
      <c r="C25" s="17">
        <v>1167584</v>
      </c>
      <c r="D25" s="18" t="s">
        <v>125</v>
      </c>
      <c r="E25" s="18">
        <v>511303661</v>
      </c>
      <c r="F25" s="6" t="s">
        <v>301</v>
      </c>
      <c r="G25" s="6" t="s">
        <v>96</v>
      </c>
      <c r="H25" s="7">
        <v>3822</v>
      </c>
      <c r="I25" s="7">
        <v>2764</v>
      </c>
      <c r="J25" s="7">
        <v>0</v>
      </c>
      <c r="K25" s="7">
        <v>105.64</v>
      </c>
      <c r="L25" s="8">
        <v>0.0002</v>
      </c>
      <c r="M25" s="8">
        <v>0.0168</v>
      </c>
      <c r="N25" s="8">
        <v>0.0093</v>
      </c>
    </row>
    <row r="26" spans="2:14" ht="12.75">
      <c r="B26" s="6" t="s">
        <v>313</v>
      </c>
      <c r="C26" s="17">
        <v>1169838</v>
      </c>
      <c r="D26" s="18" t="s">
        <v>125</v>
      </c>
      <c r="E26" s="18">
        <v>511303661</v>
      </c>
      <c r="F26" s="6" t="s">
        <v>301</v>
      </c>
      <c r="G26" s="6" t="s">
        <v>96</v>
      </c>
      <c r="H26" s="7">
        <v>7154</v>
      </c>
      <c r="I26" s="7">
        <v>2057</v>
      </c>
      <c r="J26" s="7">
        <v>0</v>
      </c>
      <c r="K26" s="7">
        <v>147.16</v>
      </c>
      <c r="L26" s="8">
        <v>0.0006</v>
      </c>
      <c r="M26" s="8">
        <v>0.0234</v>
      </c>
      <c r="N26" s="8">
        <v>0.013</v>
      </c>
    </row>
    <row r="27" spans="2:14" ht="12.75">
      <c r="B27" s="6" t="s">
        <v>314</v>
      </c>
      <c r="C27" s="17">
        <v>1149129</v>
      </c>
      <c r="D27" s="18" t="s">
        <v>125</v>
      </c>
      <c r="E27" s="18">
        <v>513765339</v>
      </c>
      <c r="F27" s="6" t="s">
        <v>301</v>
      </c>
      <c r="G27" s="6" t="s">
        <v>96</v>
      </c>
      <c r="H27" s="7">
        <v>15991</v>
      </c>
      <c r="I27" s="7">
        <v>1564</v>
      </c>
      <c r="J27" s="7">
        <v>0</v>
      </c>
      <c r="K27" s="7">
        <v>250.1</v>
      </c>
      <c r="L27" s="8">
        <v>0.0001</v>
      </c>
      <c r="M27" s="8">
        <v>0.0397</v>
      </c>
      <c r="N27" s="8">
        <v>0.022</v>
      </c>
    </row>
    <row r="28" spans="2:14" ht="12.75">
      <c r="B28" s="6" t="s">
        <v>315</v>
      </c>
      <c r="C28" s="17">
        <v>1167329</v>
      </c>
      <c r="D28" s="18" t="s">
        <v>125</v>
      </c>
      <c r="E28" s="18">
        <v>510938608</v>
      </c>
      <c r="F28" s="6" t="s">
        <v>301</v>
      </c>
      <c r="G28" s="6" t="s">
        <v>96</v>
      </c>
      <c r="H28" s="7">
        <v>367</v>
      </c>
      <c r="I28" s="7">
        <v>23700</v>
      </c>
      <c r="J28" s="7">
        <v>0</v>
      </c>
      <c r="K28" s="7">
        <v>86.98</v>
      </c>
      <c r="L28" s="8">
        <v>0.0001</v>
      </c>
      <c r="M28" s="8">
        <v>0.0138</v>
      </c>
      <c r="N28" s="8">
        <v>0.0077</v>
      </c>
    </row>
    <row r="29" spans="2:14" ht="12.75">
      <c r="B29" s="6" t="s">
        <v>316</v>
      </c>
      <c r="C29" s="17">
        <v>1145838</v>
      </c>
      <c r="D29" s="18" t="s">
        <v>125</v>
      </c>
      <c r="E29" s="18">
        <v>510938608</v>
      </c>
      <c r="F29" s="6" t="s">
        <v>301</v>
      </c>
      <c r="G29" s="6" t="s">
        <v>96</v>
      </c>
      <c r="H29" s="7">
        <v>8425</v>
      </c>
      <c r="I29" s="7">
        <v>2518</v>
      </c>
      <c r="J29" s="7">
        <v>0</v>
      </c>
      <c r="K29" s="7">
        <v>212.14</v>
      </c>
      <c r="L29" s="8">
        <v>0.0002</v>
      </c>
      <c r="M29" s="8">
        <v>0.0337</v>
      </c>
      <c r="N29" s="8">
        <v>0.0187</v>
      </c>
    </row>
    <row r="30" spans="2:14" ht="12.75">
      <c r="B30" s="6" t="s">
        <v>317</v>
      </c>
      <c r="C30" s="17">
        <v>1146794</v>
      </c>
      <c r="D30" s="18" t="s">
        <v>125</v>
      </c>
      <c r="E30" s="18">
        <v>510938608</v>
      </c>
      <c r="F30" s="6" t="s">
        <v>301</v>
      </c>
      <c r="G30" s="6" t="s">
        <v>96</v>
      </c>
      <c r="H30" s="7">
        <v>279</v>
      </c>
      <c r="I30" s="7">
        <v>57090</v>
      </c>
      <c r="J30" s="7">
        <v>0</v>
      </c>
      <c r="K30" s="7">
        <v>159.28</v>
      </c>
      <c r="L30" s="8">
        <v>0.0001</v>
      </c>
      <c r="M30" s="8">
        <v>0.0253</v>
      </c>
      <c r="N30" s="8">
        <v>0.014</v>
      </c>
    </row>
    <row r="31" spans="2:14" ht="12.75">
      <c r="B31" s="6" t="s">
        <v>318</v>
      </c>
      <c r="C31" s="17">
        <v>1146471</v>
      </c>
      <c r="D31" s="18" t="s">
        <v>125</v>
      </c>
      <c r="E31" s="18">
        <v>510938608</v>
      </c>
      <c r="F31" s="6" t="s">
        <v>301</v>
      </c>
      <c r="G31" s="6" t="s">
        <v>96</v>
      </c>
      <c r="H31" s="7">
        <v>2046</v>
      </c>
      <c r="I31" s="7">
        <v>14970</v>
      </c>
      <c r="J31" s="7">
        <v>0</v>
      </c>
      <c r="K31" s="7">
        <v>306.29</v>
      </c>
      <c r="L31" s="8">
        <v>0</v>
      </c>
      <c r="M31" s="8">
        <v>0.0487</v>
      </c>
      <c r="N31" s="8">
        <v>0.027</v>
      </c>
    </row>
    <row r="32" spans="2:14" ht="12.75">
      <c r="B32" s="6" t="s">
        <v>319</v>
      </c>
      <c r="C32" s="17">
        <v>1162783</v>
      </c>
      <c r="D32" s="18" t="s">
        <v>125</v>
      </c>
      <c r="E32" s="18">
        <v>510938608</v>
      </c>
      <c r="F32" s="6" t="s">
        <v>301</v>
      </c>
      <c r="G32" s="6" t="s">
        <v>96</v>
      </c>
      <c r="H32" s="7">
        <v>538</v>
      </c>
      <c r="I32" s="7">
        <v>28430</v>
      </c>
      <c r="J32" s="7">
        <v>0</v>
      </c>
      <c r="K32" s="7">
        <v>152.95</v>
      </c>
      <c r="L32" s="8">
        <v>0.0002</v>
      </c>
      <c r="M32" s="8">
        <v>0.0243</v>
      </c>
      <c r="N32" s="8">
        <v>0.0135</v>
      </c>
    </row>
    <row r="33" spans="2:14" ht="12.75">
      <c r="B33" s="13" t="s">
        <v>320</v>
      </c>
      <c r="C33" s="14"/>
      <c r="D33" s="21"/>
      <c r="E33" s="13"/>
      <c r="F33" s="13"/>
      <c r="G33" s="13"/>
      <c r="H33" s="15">
        <v>0</v>
      </c>
      <c r="K33" s="15">
        <v>0</v>
      </c>
      <c r="M33" s="16">
        <v>0</v>
      </c>
      <c r="N33" s="16">
        <v>0</v>
      </c>
    </row>
    <row r="34" spans="2:14" ht="12.75">
      <c r="B34" s="13" t="s">
        <v>321</v>
      </c>
      <c r="C34" s="14"/>
      <c r="D34" s="21"/>
      <c r="E34" s="13"/>
      <c r="F34" s="13"/>
      <c r="G34" s="13"/>
      <c r="H34" s="15">
        <v>0</v>
      </c>
      <c r="K34" s="15">
        <v>0</v>
      </c>
      <c r="M34" s="16">
        <v>0</v>
      </c>
      <c r="N34" s="16">
        <v>0</v>
      </c>
    </row>
    <row r="35" spans="2:14" ht="12.75">
      <c r="B35" s="13" t="s">
        <v>322</v>
      </c>
      <c r="C35" s="14"/>
      <c r="D35" s="21"/>
      <c r="E35" s="13"/>
      <c r="F35" s="13"/>
      <c r="G35" s="13"/>
      <c r="H35" s="15">
        <v>0</v>
      </c>
      <c r="K35" s="15">
        <v>0</v>
      </c>
      <c r="M35" s="16">
        <v>0</v>
      </c>
      <c r="N35" s="16">
        <v>0</v>
      </c>
    </row>
    <row r="36" spans="2:14" ht="12.75">
      <c r="B36" s="13" t="s">
        <v>323</v>
      </c>
      <c r="C36" s="14"/>
      <c r="D36" s="21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 ht="12.75">
      <c r="B37" s="3" t="s">
        <v>105</v>
      </c>
      <c r="C37" s="12"/>
      <c r="D37" s="20"/>
      <c r="E37" s="3"/>
      <c r="F37" s="3"/>
      <c r="G37" s="3"/>
      <c r="H37" s="9">
        <v>13085</v>
      </c>
      <c r="K37" s="9">
        <v>3515.03</v>
      </c>
      <c r="M37" s="10">
        <v>0.5583</v>
      </c>
      <c r="N37" s="10">
        <v>0.3097</v>
      </c>
    </row>
    <row r="38" spans="2:14" ht="12.75">
      <c r="B38" s="13" t="s">
        <v>324</v>
      </c>
      <c r="C38" s="14"/>
      <c r="D38" s="21"/>
      <c r="E38" s="13"/>
      <c r="F38" s="13"/>
      <c r="G38" s="13"/>
      <c r="H38" s="15">
        <v>13085</v>
      </c>
      <c r="K38" s="15">
        <v>3515.03</v>
      </c>
      <c r="M38" s="16">
        <v>0.5583</v>
      </c>
      <c r="N38" s="16">
        <v>0.3097</v>
      </c>
    </row>
    <row r="39" spans="2:14" ht="12.75">
      <c r="B39" s="6" t="s">
        <v>325</v>
      </c>
      <c r="C39" s="17" t="s">
        <v>326</v>
      </c>
      <c r="D39" s="18" t="s">
        <v>286</v>
      </c>
      <c r="E39" s="6"/>
      <c r="F39" s="6" t="s">
        <v>301</v>
      </c>
      <c r="G39" s="6" t="s">
        <v>44</v>
      </c>
      <c r="H39" s="7">
        <v>125</v>
      </c>
      <c r="I39" s="7">
        <v>2821.63</v>
      </c>
      <c r="J39" s="7">
        <v>0</v>
      </c>
      <c r="K39" s="7">
        <v>11.5</v>
      </c>
      <c r="L39" s="8">
        <v>0</v>
      </c>
      <c r="M39" s="8">
        <v>0.0018</v>
      </c>
      <c r="N39" s="8">
        <v>0.001</v>
      </c>
    </row>
    <row r="40" spans="2:14" ht="12.75">
      <c r="B40" s="6" t="s">
        <v>327</v>
      </c>
      <c r="C40" s="17" t="s">
        <v>328</v>
      </c>
      <c r="D40" s="18" t="s">
        <v>286</v>
      </c>
      <c r="E40" s="6"/>
      <c r="F40" s="6" t="s">
        <v>301</v>
      </c>
      <c r="G40" s="6" t="s">
        <v>44</v>
      </c>
      <c r="H40" s="7">
        <v>196</v>
      </c>
      <c r="I40" s="7">
        <v>4633</v>
      </c>
      <c r="J40" s="7">
        <v>0</v>
      </c>
      <c r="K40" s="7">
        <v>29.6</v>
      </c>
      <c r="L40" s="8">
        <v>0</v>
      </c>
      <c r="M40" s="8">
        <v>0.0047</v>
      </c>
      <c r="N40" s="8">
        <v>0.0026</v>
      </c>
    </row>
    <row r="41" spans="2:14" ht="12.75">
      <c r="B41" s="6" t="s">
        <v>329</v>
      </c>
      <c r="C41" s="17" t="s">
        <v>330</v>
      </c>
      <c r="D41" s="18" t="s">
        <v>286</v>
      </c>
      <c r="E41" s="6"/>
      <c r="F41" s="6" t="s">
        <v>301</v>
      </c>
      <c r="G41" s="6" t="s">
        <v>44</v>
      </c>
      <c r="H41" s="7">
        <v>160</v>
      </c>
      <c r="I41" s="7">
        <v>7361</v>
      </c>
      <c r="J41" s="7">
        <v>0</v>
      </c>
      <c r="K41" s="7">
        <v>38.39</v>
      </c>
      <c r="L41" s="8">
        <v>0</v>
      </c>
      <c r="M41" s="8">
        <v>0.0061</v>
      </c>
      <c r="N41" s="8">
        <v>0.0034</v>
      </c>
    </row>
    <row r="42" spans="2:14" ht="12.75">
      <c r="B42" s="6" t="s">
        <v>331</v>
      </c>
      <c r="C42" s="17" t="s">
        <v>332</v>
      </c>
      <c r="D42" s="18" t="s">
        <v>290</v>
      </c>
      <c r="E42" s="6"/>
      <c r="F42" s="6" t="s">
        <v>301</v>
      </c>
      <c r="G42" s="6" t="s">
        <v>44</v>
      </c>
      <c r="H42" s="7">
        <v>40</v>
      </c>
      <c r="I42" s="7">
        <v>9450</v>
      </c>
      <c r="J42" s="7">
        <v>0</v>
      </c>
      <c r="K42" s="7">
        <v>12.32</v>
      </c>
      <c r="L42" s="8">
        <v>0</v>
      </c>
      <c r="M42" s="8">
        <v>0.002</v>
      </c>
      <c r="N42" s="8">
        <v>0.0011</v>
      </c>
    </row>
    <row r="43" spans="2:14" ht="12.75">
      <c r="B43" s="6" t="s">
        <v>333</v>
      </c>
      <c r="C43" s="17" t="s">
        <v>334</v>
      </c>
      <c r="D43" s="18" t="s">
        <v>286</v>
      </c>
      <c r="E43" s="6"/>
      <c r="F43" s="6" t="s">
        <v>301</v>
      </c>
      <c r="G43" s="6" t="s">
        <v>44</v>
      </c>
      <c r="H43" s="7">
        <v>233</v>
      </c>
      <c r="I43" s="7">
        <v>5171</v>
      </c>
      <c r="J43" s="7">
        <v>0</v>
      </c>
      <c r="K43" s="7">
        <v>39.28</v>
      </c>
      <c r="L43" s="8">
        <v>0</v>
      </c>
      <c r="M43" s="8">
        <v>0.0062</v>
      </c>
      <c r="N43" s="8">
        <v>0.0035</v>
      </c>
    </row>
    <row r="44" spans="2:14" ht="12.75">
      <c r="B44" s="6" t="s">
        <v>335</v>
      </c>
      <c r="C44" s="17" t="s">
        <v>336</v>
      </c>
      <c r="D44" s="18" t="s">
        <v>286</v>
      </c>
      <c r="E44" s="6"/>
      <c r="F44" s="6" t="s">
        <v>301</v>
      </c>
      <c r="G44" s="6" t="s">
        <v>44</v>
      </c>
      <c r="H44" s="7">
        <v>363</v>
      </c>
      <c r="I44" s="7">
        <v>2598</v>
      </c>
      <c r="J44" s="7">
        <v>0</v>
      </c>
      <c r="K44" s="7">
        <v>30.74</v>
      </c>
      <c r="L44" s="8">
        <v>0</v>
      </c>
      <c r="M44" s="8">
        <v>0.0049</v>
      </c>
      <c r="N44" s="8">
        <v>0.0027</v>
      </c>
    </row>
    <row r="45" spans="2:14" ht="12.75">
      <c r="B45" s="6" t="s">
        <v>337</v>
      </c>
      <c r="C45" s="17" t="s">
        <v>338</v>
      </c>
      <c r="D45" s="18" t="s">
        <v>286</v>
      </c>
      <c r="E45" s="6"/>
      <c r="F45" s="6" t="s">
        <v>301</v>
      </c>
      <c r="G45" s="6" t="s">
        <v>44</v>
      </c>
      <c r="H45" s="7">
        <v>47</v>
      </c>
      <c r="I45" s="7">
        <v>39352</v>
      </c>
      <c r="J45" s="7">
        <v>0</v>
      </c>
      <c r="K45" s="7">
        <v>60.3</v>
      </c>
      <c r="L45" s="8">
        <v>0</v>
      </c>
      <c r="M45" s="8">
        <v>0.0096</v>
      </c>
      <c r="N45" s="8">
        <v>0.0053</v>
      </c>
    </row>
    <row r="46" spans="2:14" ht="12.75">
      <c r="B46" s="6" t="s">
        <v>339</v>
      </c>
      <c r="C46" s="17" t="s">
        <v>340</v>
      </c>
      <c r="D46" s="18" t="s">
        <v>286</v>
      </c>
      <c r="E46" s="6"/>
      <c r="F46" s="6" t="s">
        <v>301</v>
      </c>
      <c r="G46" s="6" t="s">
        <v>44</v>
      </c>
      <c r="H46" s="7">
        <v>1052</v>
      </c>
      <c r="I46" s="7">
        <v>6726</v>
      </c>
      <c r="J46" s="7">
        <v>0</v>
      </c>
      <c r="K46" s="7">
        <v>230.67</v>
      </c>
      <c r="L46" s="8">
        <v>0</v>
      </c>
      <c r="M46" s="8">
        <v>0.0366</v>
      </c>
      <c r="N46" s="8">
        <v>0.0203</v>
      </c>
    </row>
    <row r="47" spans="2:14" ht="12.75">
      <c r="B47" s="6" t="s">
        <v>341</v>
      </c>
      <c r="C47" s="17" t="s">
        <v>342</v>
      </c>
      <c r="D47" s="18" t="s">
        <v>286</v>
      </c>
      <c r="E47" s="6"/>
      <c r="F47" s="6" t="s">
        <v>301</v>
      </c>
      <c r="G47" s="6" t="s">
        <v>44</v>
      </c>
      <c r="H47" s="7">
        <v>173</v>
      </c>
      <c r="I47" s="7">
        <v>13270</v>
      </c>
      <c r="J47" s="7">
        <v>0</v>
      </c>
      <c r="K47" s="7">
        <v>74.84</v>
      </c>
      <c r="L47" s="8">
        <v>0</v>
      </c>
      <c r="M47" s="8">
        <v>0.0119</v>
      </c>
      <c r="N47" s="8">
        <v>0.0066</v>
      </c>
    </row>
    <row r="48" spans="2:14" ht="12.75">
      <c r="B48" s="6" t="s">
        <v>343</v>
      </c>
      <c r="C48" s="17" t="s">
        <v>344</v>
      </c>
      <c r="D48" s="18" t="s">
        <v>286</v>
      </c>
      <c r="E48" s="6"/>
      <c r="F48" s="6" t="s">
        <v>301</v>
      </c>
      <c r="G48" s="6" t="s">
        <v>44</v>
      </c>
      <c r="H48" s="7">
        <v>310</v>
      </c>
      <c r="I48" s="7">
        <v>7324</v>
      </c>
      <c r="J48" s="7">
        <v>0</v>
      </c>
      <c r="K48" s="7">
        <v>74.02</v>
      </c>
      <c r="L48" s="8">
        <v>0</v>
      </c>
      <c r="M48" s="8">
        <v>0.0118</v>
      </c>
      <c r="N48" s="8">
        <v>0.0065</v>
      </c>
    </row>
    <row r="49" spans="2:14" ht="12.75">
      <c r="B49" s="6" t="s">
        <v>345</v>
      </c>
      <c r="C49" s="17" t="s">
        <v>346</v>
      </c>
      <c r="D49" s="18" t="s">
        <v>286</v>
      </c>
      <c r="E49" s="6"/>
      <c r="F49" s="6" t="s">
        <v>301</v>
      </c>
      <c r="G49" s="6" t="s">
        <v>44</v>
      </c>
      <c r="H49" s="7">
        <v>530</v>
      </c>
      <c r="I49" s="7">
        <v>3669</v>
      </c>
      <c r="J49" s="7">
        <v>0</v>
      </c>
      <c r="K49" s="7">
        <v>63.39</v>
      </c>
      <c r="L49" s="8">
        <v>0</v>
      </c>
      <c r="M49" s="8">
        <v>0.0101</v>
      </c>
      <c r="N49" s="8">
        <v>0.0056</v>
      </c>
    </row>
    <row r="50" spans="2:14" ht="12.75">
      <c r="B50" s="6" t="s">
        <v>347</v>
      </c>
      <c r="C50" s="17" t="s">
        <v>348</v>
      </c>
      <c r="D50" s="18" t="s">
        <v>286</v>
      </c>
      <c r="E50" s="6"/>
      <c r="F50" s="6" t="s">
        <v>301</v>
      </c>
      <c r="G50" s="6" t="s">
        <v>44</v>
      </c>
      <c r="H50" s="7">
        <v>511</v>
      </c>
      <c r="I50" s="7">
        <v>10240</v>
      </c>
      <c r="J50" s="7">
        <v>0</v>
      </c>
      <c r="K50" s="7">
        <v>170.58</v>
      </c>
      <c r="L50" s="8">
        <v>0</v>
      </c>
      <c r="M50" s="8">
        <v>0.0271</v>
      </c>
      <c r="N50" s="8">
        <v>0.015</v>
      </c>
    </row>
    <row r="51" spans="2:14" ht="12.75">
      <c r="B51" s="6" t="s">
        <v>349</v>
      </c>
      <c r="C51" s="17" t="s">
        <v>350</v>
      </c>
      <c r="D51" s="18" t="s">
        <v>286</v>
      </c>
      <c r="E51" s="6"/>
      <c r="F51" s="6" t="s">
        <v>301</v>
      </c>
      <c r="G51" s="6" t="s">
        <v>44</v>
      </c>
      <c r="H51" s="7">
        <v>250</v>
      </c>
      <c r="I51" s="7">
        <v>14766</v>
      </c>
      <c r="J51" s="7">
        <v>0</v>
      </c>
      <c r="K51" s="7">
        <v>120.34</v>
      </c>
      <c r="L51" s="8">
        <v>0</v>
      </c>
      <c r="M51" s="8">
        <v>0.0191</v>
      </c>
      <c r="N51" s="8">
        <v>0.0106</v>
      </c>
    </row>
    <row r="52" spans="2:14" ht="12.75">
      <c r="B52" s="6" t="s">
        <v>351</v>
      </c>
      <c r="C52" s="17" t="s">
        <v>352</v>
      </c>
      <c r="D52" s="18" t="s">
        <v>286</v>
      </c>
      <c r="E52" s="6"/>
      <c r="F52" s="6" t="s">
        <v>301</v>
      </c>
      <c r="G52" s="6" t="s">
        <v>44</v>
      </c>
      <c r="H52" s="7">
        <v>535</v>
      </c>
      <c r="I52" s="7">
        <v>6997</v>
      </c>
      <c r="J52" s="7">
        <v>0</v>
      </c>
      <c r="K52" s="7">
        <v>122.03</v>
      </c>
      <c r="L52" s="8">
        <v>0</v>
      </c>
      <c r="M52" s="8">
        <v>0.0194</v>
      </c>
      <c r="N52" s="8">
        <v>0.0108</v>
      </c>
    </row>
    <row r="53" spans="2:14" ht="12.75">
      <c r="B53" s="6" t="s">
        <v>353</v>
      </c>
      <c r="C53" s="17" t="s">
        <v>354</v>
      </c>
      <c r="D53" s="18" t="s">
        <v>286</v>
      </c>
      <c r="E53" s="6"/>
      <c r="F53" s="6" t="s">
        <v>301</v>
      </c>
      <c r="G53" s="6" t="s">
        <v>44</v>
      </c>
      <c r="H53" s="7">
        <v>412</v>
      </c>
      <c r="I53" s="7">
        <v>12595</v>
      </c>
      <c r="J53" s="7">
        <v>0</v>
      </c>
      <c r="K53" s="7">
        <v>169.17</v>
      </c>
      <c r="L53" s="8">
        <v>0</v>
      </c>
      <c r="M53" s="8">
        <v>0.0269</v>
      </c>
      <c r="N53" s="8">
        <v>0.0149</v>
      </c>
    </row>
    <row r="54" spans="2:14" ht="12.75">
      <c r="B54" s="6" t="s">
        <v>355</v>
      </c>
      <c r="C54" s="17" t="s">
        <v>356</v>
      </c>
      <c r="D54" s="18" t="s">
        <v>286</v>
      </c>
      <c r="E54" s="6"/>
      <c r="F54" s="6" t="s">
        <v>301</v>
      </c>
      <c r="G54" s="6" t="s">
        <v>44</v>
      </c>
      <c r="H54" s="7">
        <v>94</v>
      </c>
      <c r="I54" s="7">
        <v>17855</v>
      </c>
      <c r="J54" s="7">
        <v>0</v>
      </c>
      <c r="K54" s="7">
        <v>54.71</v>
      </c>
      <c r="L54" s="8">
        <v>0</v>
      </c>
      <c r="M54" s="8">
        <v>0.0087</v>
      </c>
      <c r="N54" s="8">
        <v>0.0048</v>
      </c>
    </row>
    <row r="55" spans="2:14" ht="12.75">
      <c r="B55" s="6" t="s">
        <v>357</v>
      </c>
      <c r="C55" s="17" t="s">
        <v>358</v>
      </c>
      <c r="D55" s="18" t="s">
        <v>286</v>
      </c>
      <c r="E55" s="6"/>
      <c r="F55" s="6" t="s">
        <v>301</v>
      </c>
      <c r="G55" s="6" t="s">
        <v>44</v>
      </c>
      <c r="H55" s="7">
        <v>373</v>
      </c>
      <c r="I55" s="7">
        <v>5515</v>
      </c>
      <c r="J55" s="7">
        <v>0</v>
      </c>
      <c r="K55" s="7">
        <v>67.06</v>
      </c>
      <c r="L55" s="8">
        <v>0</v>
      </c>
      <c r="M55" s="8">
        <v>0.0107</v>
      </c>
      <c r="N55" s="8">
        <v>0.0059</v>
      </c>
    </row>
    <row r="56" spans="2:14" ht="12.75">
      <c r="B56" s="6" t="s">
        <v>359</v>
      </c>
      <c r="C56" s="17" t="s">
        <v>360</v>
      </c>
      <c r="D56" s="18" t="s">
        <v>290</v>
      </c>
      <c r="E56" s="6"/>
      <c r="F56" s="6" t="s">
        <v>301</v>
      </c>
      <c r="G56" s="6" t="s">
        <v>44</v>
      </c>
      <c r="H56" s="7">
        <v>606</v>
      </c>
      <c r="I56" s="7">
        <v>4731</v>
      </c>
      <c r="J56" s="7">
        <v>0</v>
      </c>
      <c r="K56" s="7">
        <v>93.46</v>
      </c>
      <c r="L56" s="8">
        <v>0.0004</v>
      </c>
      <c r="M56" s="8">
        <v>0.0148</v>
      </c>
      <c r="N56" s="8">
        <v>0.0082</v>
      </c>
    </row>
    <row r="57" spans="2:14" ht="12.75">
      <c r="B57" s="6" t="s">
        <v>361</v>
      </c>
      <c r="C57" s="17" t="s">
        <v>362</v>
      </c>
      <c r="D57" s="18" t="s">
        <v>286</v>
      </c>
      <c r="E57" s="6"/>
      <c r="F57" s="6" t="s">
        <v>301</v>
      </c>
      <c r="G57" s="6" t="s">
        <v>44</v>
      </c>
      <c r="H57" s="7">
        <v>512</v>
      </c>
      <c r="I57" s="7">
        <v>6245</v>
      </c>
      <c r="J57" s="7">
        <v>0</v>
      </c>
      <c r="K57" s="7">
        <v>104.24</v>
      </c>
      <c r="L57" s="8">
        <v>0.0001</v>
      </c>
      <c r="M57" s="8">
        <v>0.0166</v>
      </c>
      <c r="N57" s="8">
        <v>0.0092</v>
      </c>
    </row>
    <row r="58" spans="2:14" ht="12.75">
      <c r="B58" s="6" t="s">
        <v>363</v>
      </c>
      <c r="C58" s="17" t="s">
        <v>364</v>
      </c>
      <c r="D58" s="18" t="s">
        <v>290</v>
      </c>
      <c r="E58" s="6"/>
      <c r="F58" s="6" t="s">
        <v>301</v>
      </c>
      <c r="G58" s="6" t="s">
        <v>44</v>
      </c>
      <c r="H58" s="7">
        <v>778</v>
      </c>
      <c r="I58" s="7">
        <v>6921</v>
      </c>
      <c r="J58" s="7">
        <v>0</v>
      </c>
      <c r="K58" s="7">
        <v>175.54</v>
      </c>
      <c r="L58" s="8">
        <v>0</v>
      </c>
      <c r="M58" s="8">
        <v>0.0279</v>
      </c>
      <c r="N58" s="8">
        <v>0.0155</v>
      </c>
    </row>
    <row r="59" spans="2:14" ht="12.75">
      <c r="B59" s="6" t="s">
        <v>365</v>
      </c>
      <c r="C59" s="17" t="s">
        <v>366</v>
      </c>
      <c r="D59" s="18" t="s">
        <v>290</v>
      </c>
      <c r="E59" s="6"/>
      <c r="F59" s="6" t="s">
        <v>301</v>
      </c>
      <c r="G59" s="6" t="s">
        <v>44</v>
      </c>
      <c r="H59" s="7">
        <v>463</v>
      </c>
      <c r="I59" s="7">
        <v>4676</v>
      </c>
      <c r="J59" s="7">
        <v>0</v>
      </c>
      <c r="K59" s="7">
        <v>70.58</v>
      </c>
      <c r="L59" s="8">
        <v>0</v>
      </c>
      <c r="M59" s="8">
        <v>0.0112</v>
      </c>
      <c r="N59" s="8">
        <v>0.0062</v>
      </c>
    </row>
    <row r="60" spans="2:14" ht="12.75">
      <c r="B60" s="6" t="s">
        <v>367</v>
      </c>
      <c r="C60" s="17" t="s">
        <v>368</v>
      </c>
      <c r="D60" s="18" t="s">
        <v>290</v>
      </c>
      <c r="E60" s="6"/>
      <c r="F60" s="6" t="s">
        <v>301</v>
      </c>
      <c r="G60" s="6" t="s">
        <v>44</v>
      </c>
      <c r="H60" s="7">
        <v>448</v>
      </c>
      <c r="I60" s="7">
        <v>4767</v>
      </c>
      <c r="J60" s="7">
        <v>0</v>
      </c>
      <c r="K60" s="7">
        <v>69.62</v>
      </c>
      <c r="L60" s="8">
        <v>0</v>
      </c>
      <c r="M60" s="8">
        <v>0.0111</v>
      </c>
      <c r="N60" s="8">
        <v>0.0061</v>
      </c>
    </row>
    <row r="61" spans="2:14" ht="12.75">
      <c r="B61" s="6" t="s">
        <v>369</v>
      </c>
      <c r="C61" s="17" t="s">
        <v>370</v>
      </c>
      <c r="D61" s="18" t="s">
        <v>286</v>
      </c>
      <c r="E61" s="6"/>
      <c r="F61" s="6" t="s">
        <v>301</v>
      </c>
      <c r="G61" s="6" t="s">
        <v>44</v>
      </c>
      <c r="H61" s="7">
        <v>101</v>
      </c>
      <c r="I61" s="7">
        <v>36104</v>
      </c>
      <c r="J61" s="7">
        <v>0</v>
      </c>
      <c r="K61" s="7">
        <v>118.88</v>
      </c>
      <c r="L61" s="8">
        <v>0</v>
      </c>
      <c r="M61" s="8">
        <v>0.0189</v>
      </c>
      <c r="N61" s="8">
        <v>0.0105</v>
      </c>
    </row>
    <row r="62" spans="2:14" ht="12.75">
      <c r="B62" s="6" t="s">
        <v>371</v>
      </c>
      <c r="C62" s="17" t="s">
        <v>372</v>
      </c>
      <c r="D62" s="18" t="s">
        <v>286</v>
      </c>
      <c r="E62" s="6"/>
      <c r="F62" s="6" t="s">
        <v>301</v>
      </c>
      <c r="G62" s="6" t="s">
        <v>44</v>
      </c>
      <c r="H62" s="7">
        <v>141</v>
      </c>
      <c r="I62" s="7">
        <v>12838</v>
      </c>
      <c r="J62" s="7">
        <v>0</v>
      </c>
      <c r="K62" s="7">
        <v>59.01</v>
      </c>
      <c r="L62" s="8">
        <v>0</v>
      </c>
      <c r="M62" s="8">
        <v>0.0094</v>
      </c>
      <c r="N62" s="8">
        <v>0.0052</v>
      </c>
    </row>
    <row r="63" spans="2:14" ht="12.75">
      <c r="B63" s="6" t="s">
        <v>373</v>
      </c>
      <c r="C63" s="17" t="s">
        <v>374</v>
      </c>
      <c r="D63" s="18" t="s">
        <v>286</v>
      </c>
      <c r="E63" s="6"/>
      <c r="F63" s="6" t="s">
        <v>301</v>
      </c>
      <c r="G63" s="6" t="s">
        <v>44</v>
      </c>
      <c r="H63" s="7">
        <v>66</v>
      </c>
      <c r="I63" s="7">
        <v>29297.06</v>
      </c>
      <c r="J63" s="7">
        <v>0</v>
      </c>
      <c r="K63" s="7">
        <v>63.04</v>
      </c>
      <c r="L63" s="8">
        <v>0</v>
      </c>
      <c r="M63" s="8">
        <v>0.01</v>
      </c>
      <c r="N63" s="8">
        <v>0.0056</v>
      </c>
    </row>
    <row r="64" spans="2:14" ht="12.75">
      <c r="B64" s="6" t="s">
        <v>375</v>
      </c>
      <c r="C64" s="17" t="s">
        <v>376</v>
      </c>
      <c r="D64" s="18" t="s">
        <v>377</v>
      </c>
      <c r="E64" s="6"/>
      <c r="F64" s="6" t="s">
        <v>301</v>
      </c>
      <c r="G64" s="6" t="s">
        <v>49</v>
      </c>
      <c r="H64" s="7">
        <v>146</v>
      </c>
      <c r="I64" s="7">
        <v>13192</v>
      </c>
      <c r="J64" s="7">
        <v>0</v>
      </c>
      <c r="K64" s="7">
        <v>74.63</v>
      </c>
      <c r="L64" s="8">
        <v>0</v>
      </c>
      <c r="M64" s="8">
        <v>0.0119</v>
      </c>
      <c r="N64" s="8">
        <v>0.0066</v>
      </c>
    </row>
    <row r="65" spans="2:14" ht="12.75">
      <c r="B65" s="6" t="s">
        <v>378</v>
      </c>
      <c r="C65" s="17" t="s">
        <v>379</v>
      </c>
      <c r="D65" s="18" t="s">
        <v>380</v>
      </c>
      <c r="E65" s="6"/>
      <c r="F65" s="6" t="s">
        <v>301</v>
      </c>
      <c r="G65" s="6" t="s">
        <v>47</v>
      </c>
      <c r="H65" s="7">
        <v>176</v>
      </c>
      <c r="I65" s="7">
        <v>15122</v>
      </c>
      <c r="J65" s="7">
        <v>0</v>
      </c>
      <c r="K65" s="7">
        <v>94</v>
      </c>
      <c r="L65" s="8">
        <v>0</v>
      </c>
      <c r="M65" s="8">
        <v>0.0149</v>
      </c>
      <c r="N65" s="8">
        <v>0.0083</v>
      </c>
    </row>
    <row r="66" spans="2:14" ht="12.75">
      <c r="B66" s="6" t="s">
        <v>381</v>
      </c>
      <c r="C66" s="17" t="s">
        <v>382</v>
      </c>
      <c r="D66" s="18" t="s">
        <v>286</v>
      </c>
      <c r="E66" s="6"/>
      <c r="F66" s="6" t="s">
        <v>301</v>
      </c>
      <c r="G66" s="6" t="s">
        <v>44</v>
      </c>
      <c r="H66" s="7">
        <v>440</v>
      </c>
      <c r="I66" s="7">
        <v>13287</v>
      </c>
      <c r="J66" s="7">
        <v>0</v>
      </c>
      <c r="K66" s="7">
        <v>190.59</v>
      </c>
      <c r="L66" s="8">
        <v>0</v>
      </c>
      <c r="M66" s="8">
        <v>0.0303</v>
      </c>
      <c r="N66" s="8">
        <v>0.0168</v>
      </c>
    </row>
    <row r="67" spans="2:14" ht="12.75">
      <c r="B67" s="6" t="s">
        <v>383</v>
      </c>
      <c r="C67" s="17" t="s">
        <v>384</v>
      </c>
      <c r="D67" s="18" t="s">
        <v>286</v>
      </c>
      <c r="E67" s="6"/>
      <c r="F67" s="6" t="s">
        <v>301</v>
      </c>
      <c r="G67" s="6" t="s">
        <v>44</v>
      </c>
      <c r="H67" s="7">
        <v>156</v>
      </c>
      <c r="I67" s="7">
        <v>11320</v>
      </c>
      <c r="J67" s="7">
        <v>0</v>
      </c>
      <c r="K67" s="7">
        <v>57.57</v>
      </c>
      <c r="L67" s="8">
        <v>0</v>
      </c>
      <c r="M67" s="8">
        <v>0.0091</v>
      </c>
      <c r="N67" s="8">
        <v>0.0051</v>
      </c>
    </row>
    <row r="68" spans="2:14" ht="12.75">
      <c r="B68" s="6" t="s">
        <v>385</v>
      </c>
      <c r="C68" s="17" t="s">
        <v>386</v>
      </c>
      <c r="D68" s="18" t="s">
        <v>286</v>
      </c>
      <c r="E68" s="6"/>
      <c r="F68" s="6" t="s">
        <v>301</v>
      </c>
      <c r="G68" s="6" t="s">
        <v>44</v>
      </c>
      <c r="H68" s="7">
        <v>170</v>
      </c>
      <c r="I68" s="7">
        <v>11112</v>
      </c>
      <c r="J68" s="7">
        <v>0</v>
      </c>
      <c r="K68" s="7">
        <v>61.58</v>
      </c>
      <c r="L68" s="8">
        <v>0</v>
      </c>
      <c r="M68" s="8">
        <v>0.0098</v>
      </c>
      <c r="N68" s="8">
        <v>0.0054</v>
      </c>
    </row>
    <row r="69" spans="2:14" ht="12.75">
      <c r="B69" s="6" t="s">
        <v>387</v>
      </c>
      <c r="C69" s="17" t="s">
        <v>388</v>
      </c>
      <c r="D69" s="18" t="s">
        <v>286</v>
      </c>
      <c r="E69" s="6"/>
      <c r="F69" s="6" t="s">
        <v>301</v>
      </c>
      <c r="G69" s="6" t="s">
        <v>44</v>
      </c>
      <c r="H69" s="7">
        <v>212</v>
      </c>
      <c r="I69" s="7">
        <v>8105</v>
      </c>
      <c r="J69" s="7">
        <v>0</v>
      </c>
      <c r="K69" s="7">
        <v>56.02</v>
      </c>
      <c r="L69" s="8">
        <v>0</v>
      </c>
      <c r="M69" s="8">
        <v>0.0089</v>
      </c>
      <c r="N69" s="8">
        <v>0.0049</v>
      </c>
    </row>
    <row r="70" spans="2:14" ht="12.75">
      <c r="B70" s="6" t="s">
        <v>389</v>
      </c>
      <c r="C70" s="17" t="s">
        <v>390</v>
      </c>
      <c r="D70" s="18" t="s">
        <v>286</v>
      </c>
      <c r="E70" s="6"/>
      <c r="F70" s="6" t="s">
        <v>301</v>
      </c>
      <c r="G70" s="6" t="s">
        <v>44</v>
      </c>
      <c r="H70" s="7">
        <v>400</v>
      </c>
      <c r="I70" s="7">
        <v>4784</v>
      </c>
      <c r="J70" s="7">
        <v>0</v>
      </c>
      <c r="K70" s="7">
        <v>62.38</v>
      </c>
      <c r="L70" s="8">
        <v>0</v>
      </c>
      <c r="M70" s="8">
        <v>0.0099</v>
      </c>
      <c r="N70" s="8">
        <v>0.0055</v>
      </c>
    </row>
    <row r="71" spans="2:14" ht="12.75">
      <c r="B71" s="6" t="s">
        <v>391</v>
      </c>
      <c r="C71" s="17" t="s">
        <v>392</v>
      </c>
      <c r="D71" s="18" t="s">
        <v>286</v>
      </c>
      <c r="E71" s="6"/>
      <c r="F71" s="6" t="s">
        <v>301</v>
      </c>
      <c r="G71" s="6" t="s">
        <v>44</v>
      </c>
      <c r="H71" s="7">
        <v>880</v>
      </c>
      <c r="I71" s="7">
        <v>3345.94</v>
      </c>
      <c r="J71" s="7">
        <v>0</v>
      </c>
      <c r="K71" s="7">
        <v>95.99</v>
      </c>
      <c r="L71" s="8">
        <v>0.0004</v>
      </c>
      <c r="M71" s="8">
        <v>0.0152</v>
      </c>
      <c r="N71" s="8">
        <v>0.0085</v>
      </c>
    </row>
    <row r="72" spans="2:14" ht="12.75">
      <c r="B72" s="6" t="s">
        <v>393</v>
      </c>
      <c r="C72" s="17" t="s">
        <v>394</v>
      </c>
      <c r="D72" s="18" t="s">
        <v>286</v>
      </c>
      <c r="E72" s="6"/>
      <c r="F72" s="6" t="s">
        <v>301</v>
      </c>
      <c r="G72" s="6" t="s">
        <v>44</v>
      </c>
      <c r="H72" s="7">
        <v>311</v>
      </c>
      <c r="I72" s="7">
        <v>4433</v>
      </c>
      <c r="J72" s="7">
        <v>0</v>
      </c>
      <c r="K72" s="7">
        <v>44.94</v>
      </c>
      <c r="L72" s="8">
        <v>0</v>
      </c>
      <c r="M72" s="8">
        <v>0.0071</v>
      </c>
      <c r="N72" s="8">
        <v>0.004</v>
      </c>
    </row>
    <row r="73" spans="2:14" ht="12.75">
      <c r="B73" s="6" t="s">
        <v>395</v>
      </c>
      <c r="C73" s="17" t="s">
        <v>396</v>
      </c>
      <c r="D73" s="18" t="s">
        <v>286</v>
      </c>
      <c r="E73" s="6"/>
      <c r="F73" s="6" t="s">
        <v>301</v>
      </c>
      <c r="G73" s="6" t="s">
        <v>44</v>
      </c>
      <c r="H73" s="7">
        <v>85</v>
      </c>
      <c r="I73" s="7">
        <v>34495</v>
      </c>
      <c r="J73" s="7">
        <v>0.1</v>
      </c>
      <c r="K73" s="7">
        <v>95.69</v>
      </c>
      <c r="L73" s="8">
        <v>0</v>
      </c>
      <c r="M73" s="8">
        <v>0.0152</v>
      </c>
      <c r="N73" s="8">
        <v>0.0084</v>
      </c>
    </row>
    <row r="74" spans="2:14" ht="12.75">
      <c r="B74" s="6" t="s">
        <v>397</v>
      </c>
      <c r="C74" s="17" t="s">
        <v>398</v>
      </c>
      <c r="D74" s="18" t="s">
        <v>286</v>
      </c>
      <c r="E74" s="6"/>
      <c r="F74" s="6" t="s">
        <v>301</v>
      </c>
      <c r="G74" s="6" t="s">
        <v>44</v>
      </c>
      <c r="H74" s="7">
        <v>185</v>
      </c>
      <c r="I74" s="7">
        <v>42806</v>
      </c>
      <c r="J74" s="7">
        <v>0.62</v>
      </c>
      <c r="K74" s="7">
        <v>258.79</v>
      </c>
      <c r="L74" s="8">
        <v>0</v>
      </c>
      <c r="M74" s="8">
        <v>0.0411</v>
      </c>
      <c r="N74" s="8">
        <v>0.0228</v>
      </c>
    </row>
    <row r="75" spans="2:14" ht="12.75">
      <c r="B75" s="6" t="s">
        <v>399</v>
      </c>
      <c r="C75" s="17" t="s">
        <v>400</v>
      </c>
      <c r="D75" s="18" t="s">
        <v>286</v>
      </c>
      <c r="E75" s="6"/>
      <c r="F75" s="6" t="s">
        <v>301</v>
      </c>
      <c r="G75" s="6" t="s">
        <v>44</v>
      </c>
      <c r="H75" s="7">
        <v>248</v>
      </c>
      <c r="I75" s="7">
        <v>7625</v>
      </c>
      <c r="J75" s="7">
        <v>0</v>
      </c>
      <c r="K75" s="7">
        <v>61.65</v>
      </c>
      <c r="L75" s="8">
        <v>0</v>
      </c>
      <c r="M75" s="8">
        <v>0.0098</v>
      </c>
      <c r="N75" s="8">
        <v>0.0054</v>
      </c>
    </row>
    <row r="76" spans="2:14" ht="12.75">
      <c r="B76" s="6" t="s">
        <v>401</v>
      </c>
      <c r="C76" s="17" t="s">
        <v>402</v>
      </c>
      <c r="D76" s="18" t="s">
        <v>286</v>
      </c>
      <c r="E76" s="6"/>
      <c r="F76" s="6" t="s">
        <v>301</v>
      </c>
      <c r="G76" s="6" t="s">
        <v>44</v>
      </c>
      <c r="H76" s="7">
        <v>500</v>
      </c>
      <c r="I76" s="7">
        <v>6102</v>
      </c>
      <c r="J76" s="7">
        <v>0</v>
      </c>
      <c r="K76" s="7">
        <v>99.46</v>
      </c>
      <c r="L76" s="8">
        <v>0</v>
      </c>
      <c r="M76" s="8">
        <v>0.0158</v>
      </c>
      <c r="N76" s="8">
        <v>0.0088</v>
      </c>
    </row>
    <row r="77" spans="2:14" ht="12.75">
      <c r="B77" s="6" t="s">
        <v>403</v>
      </c>
      <c r="C77" s="17" t="s">
        <v>404</v>
      </c>
      <c r="D77" s="18" t="s">
        <v>290</v>
      </c>
      <c r="E77" s="6"/>
      <c r="F77" s="6" t="s">
        <v>301</v>
      </c>
      <c r="G77" s="6" t="s">
        <v>44</v>
      </c>
      <c r="H77" s="7">
        <v>422</v>
      </c>
      <c r="I77" s="7">
        <v>6739</v>
      </c>
      <c r="J77" s="7">
        <v>0</v>
      </c>
      <c r="K77" s="7">
        <v>92.71</v>
      </c>
      <c r="L77" s="8">
        <v>0.0002</v>
      </c>
      <c r="M77" s="8">
        <v>0.0147</v>
      </c>
      <c r="N77" s="8">
        <v>0.0082</v>
      </c>
    </row>
    <row r="78" spans="2:14" ht="12.75">
      <c r="B78" s="6" t="s">
        <v>405</v>
      </c>
      <c r="C78" s="17" t="s">
        <v>406</v>
      </c>
      <c r="D78" s="18" t="s">
        <v>290</v>
      </c>
      <c r="E78" s="6"/>
      <c r="F78" s="6" t="s">
        <v>301</v>
      </c>
      <c r="G78" s="6" t="s">
        <v>44</v>
      </c>
      <c r="H78" s="7">
        <v>235</v>
      </c>
      <c r="I78" s="7">
        <v>5967</v>
      </c>
      <c r="J78" s="7">
        <v>0</v>
      </c>
      <c r="K78" s="7">
        <v>45.71</v>
      </c>
      <c r="L78" s="8">
        <v>0</v>
      </c>
      <c r="M78" s="8">
        <v>0.0073</v>
      </c>
      <c r="N78" s="8">
        <v>0.004</v>
      </c>
    </row>
    <row r="79" spans="2:14" ht="12.75">
      <c r="B79" s="13" t="s">
        <v>407</v>
      </c>
      <c r="C79" s="14"/>
      <c r="D79" s="21"/>
      <c r="E79" s="13"/>
      <c r="F79" s="13"/>
      <c r="G79" s="13"/>
      <c r="H79" s="15">
        <v>0</v>
      </c>
      <c r="K79" s="15">
        <v>0</v>
      </c>
      <c r="M79" s="16">
        <v>0</v>
      </c>
      <c r="N79" s="16">
        <v>0</v>
      </c>
    </row>
    <row r="80" spans="2:14" ht="12.75">
      <c r="B80" s="13" t="s">
        <v>322</v>
      </c>
      <c r="C80" s="14"/>
      <c r="D80" s="21"/>
      <c r="E80" s="13"/>
      <c r="F80" s="13"/>
      <c r="G80" s="13"/>
      <c r="H80" s="15">
        <v>0</v>
      </c>
      <c r="K80" s="15">
        <v>0</v>
      </c>
      <c r="M80" s="16">
        <v>0</v>
      </c>
      <c r="N80" s="16">
        <v>0</v>
      </c>
    </row>
    <row r="81" spans="2:14" ht="12.75">
      <c r="B81" s="13" t="s">
        <v>323</v>
      </c>
      <c r="C81" s="14"/>
      <c r="D81" s="21"/>
      <c r="E81" s="13"/>
      <c r="F81" s="13"/>
      <c r="G81" s="13"/>
      <c r="H81" s="15">
        <v>0</v>
      </c>
      <c r="K81" s="15">
        <v>0</v>
      </c>
      <c r="M81" s="16">
        <v>0</v>
      </c>
      <c r="N81" s="16">
        <v>0</v>
      </c>
    </row>
    <row r="84" spans="2:7" ht="12.75">
      <c r="B84" s="6" t="s">
        <v>106</v>
      </c>
      <c r="C84" s="17"/>
      <c r="D84" s="18"/>
      <c r="E84" s="6"/>
      <c r="F84" s="6"/>
      <c r="G84" s="6"/>
    </row>
    <row r="88" ht="12.75">
      <c r="B8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 topLeftCell="A1"/>
  </sheetViews>
  <sheetFormatPr defaultColWidth="9.140625" defaultRowHeight="12.75"/>
  <cols>
    <col min="2" max="2" width="38.7109375" style="0" customWidth="1"/>
    <col min="3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10" width="11.7109375" style="0" customWidth="1"/>
    <col min="11" max="11" width="9.7109375" style="0" customWidth="1"/>
    <col min="12" max="12" width="11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408</v>
      </c>
    </row>
    <row r="8" spans="2:15" ht="12.75">
      <c r="B8" s="3" t="s">
        <v>77</v>
      </c>
      <c r="C8" s="3" t="s">
        <v>78</v>
      </c>
      <c r="D8" s="3" t="s">
        <v>109</v>
      </c>
      <c r="E8" s="3" t="s">
        <v>79</v>
      </c>
      <c r="F8" s="3" t="s">
        <v>141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409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 ht="12.7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410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411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412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413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105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 ht="12.75">
      <c r="B18" s="13" t="s">
        <v>410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414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412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 ht="12.75">
      <c r="B21" s="13" t="s">
        <v>322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9" ht="12.75">
      <c r="B24" s="6" t="s">
        <v>106</v>
      </c>
      <c r="C24" s="17"/>
      <c r="D24" s="18"/>
      <c r="E24" s="6"/>
      <c r="F24" s="6"/>
      <c r="G24" s="6"/>
      <c r="H24" s="6"/>
      <c r="I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</v>
      </c>
    </row>
    <row r="7" ht="15.6">
      <c r="B7" s="2" t="s">
        <v>415</v>
      </c>
    </row>
    <row r="8" spans="2:12" ht="12.75">
      <c r="B8" s="3" t="s">
        <v>77</v>
      </c>
      <c r="C8" s="3" t="s">
        <v>78</v>
      </c>
      <c r="D8" s="3" t="s">
        <v>109</v>
      </c>
      <c r="E8" s="3" t="s">
        <v>141</v>
      </c>
      <c r="F8" s="3" t="s">
        <v>82</v>
      </c>
      <c r="G8" s="3" t="s">
        <v>112</v>
      </c>
      <c r="H8" s="3" t="s">
        <v>43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 ht="12.75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416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417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418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419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106</v>
      </c>
      <c r="C18" s="17"/>
      <c r="D18" s="18"/>
      <c r="E18" s="6"/>
      <c r="F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2021-07-06T07:01:16Z</dcterms:created>
  <dcterms:modified xsi:type="dcterms:W3CDTF">2021-09-01T14:57:59Z</dcterms:modified>
  <cp:category/>
  <cp:version/>
  <cp:contentType/>
  <cp:contentStatus/>
</cp:coreProperties>
</file>