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17040" windowHeight="10560" activeTab="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45621"/>
</workbook>
</file>

<file path=xl/sharedStrings.xml><?xml version="1.0" encoding="utf-8"?>
<sst xmlns="http://schemas.openxmlformats.org/spreadsheetml/2006/main" count="1605" uniqueCount="507">
  <si>
    <t>תאריך הדיווח: 29/03/2018</t>
  </si>
  <si>
    <t>החברה המדווחת: קופ"ג תעשיה אוירית</t>
  </si>
  <si>
    <t>שם מסלול/קרן/קופה: קופ"ג תע"א-בני 60+</t>
  </si>
  <si>
    <t>מספר מסלול/קרן/קופה: 9625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</si>
  <si>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</si>
  <si>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</si>
  <si>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</si>
  <si>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</si>
  <si>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</si>
  <si>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</si>
  <si>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</si>
  <si>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</si>
  <si>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</si>
  <si>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</si>
  <si>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</si>
  <si>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</si>
  <si>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</si>
  <si>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</si>
  <si>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</si>
  <si>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</si>
  <si>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</si>
  <si>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</si>
  <si>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</si>
  <si>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</si>
  <si>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</si>
  <si>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</si>
  <si>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</si>
  <si>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</si>
  <si>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</si>
  <si>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</si>
  <si>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</si>
  <si>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</si>
  <si>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</si>
  <si>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</si>
  <si>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</si>
  <si>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</si>
  <si>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</si>
  <si>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</si>
  <si>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</si>
  <si>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</si>
  <si>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</si>
  <si>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</si>
  <si>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</si>
  <si>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</si>
  <si>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</si>
  <si>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</si>
  <si>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</si>
  <si>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</si>
  <si>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</si>
  <si>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</si>
  <si>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</si>
  <si>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</si>
  <si>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</si>
  <si>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</si>
  <si>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</si>
  <si>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</si>
  <si>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</si>
  <si>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</si>
  <si>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</si>
  <si>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</si>
  <si>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</si>
  <si>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</si>
  <si>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</si>
  <si>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</si>
  <si>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</si>
  <si>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</si>
  <si>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</si>
  <si>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</si>
  <si>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</si>
  <si>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</si>
  <si>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</si>
  <si>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</si>
  <si>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</si>
  <si>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</si>
  <si>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</si>
  <si>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</si>
  <si>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</si>
  <si>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</si>
  <si>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</si>
  <si>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</si>
  <si>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</si>
  <si>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</si>
  <si>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</si>
  <si>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</si>
  <si>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</si>
  <si>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</si>
  <si>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</si>
  <si>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</si>
  <si>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</si>
  <si>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</si>
  <si>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</si>
  <si>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סה"כ יתרות מזומנים ועו"ש נקובים במט"ח</t>
  </si>
  <si>
    <t>סה"כ פח"ק/פר"י</t>
  </si>
  <si>
    <t>AAA IL</t>
  </si>
  <si>
    <t>שקל חדש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</si>
  <si>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</si>
  <si>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</si>
  <si>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</si>
  <si>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</si>
  <si>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</si>
  <si>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</si>
  <si>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</si>
  <si>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</si>
  <si>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</si>
  <si>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</si>
  <si>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</si>
  <si>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</si>
  <si>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</si>
  <si>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</si>
  <si>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</si>
  <si>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</si>
  <si>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</si>
  <si>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</si>
  <si>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</si>
  <si>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</si>
  <si>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</si>
  <si>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</si>
  <si>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5903</t>
  </si>
  <si>
    <t>TASE</t>
  </si>
  <si>
    <t>גליל 5904</t>
  </si>
  <si>
    <t>ממשלתי צמוד 0418</t>
  </si>
  <si>
    <t>ממשלתי צמוד 0536</t>
  </si>
  <si>
    <t>ממשלתי צמוד 0922</t>
  </si>
  <si>
    <t>ממשלתי צמוד 1019</t>
  </si>
  <si>
    <t>ממשלתי צמוד 1020</t>
  </si>
  <si>
    <t>ממשלתי צמוד 1025</t>
  </si>
  <si>
    <t>סה"כ ממשלתי לא צמוד</t>
  </si>
  <si>
    <t>ממשלתי שקלי 0120</t>
  </si>
  <si>
    <t>ממשלתי שקלי 0122</t>
  </si>
  <si>
    <t>ממשלתי שקלי 0219</t>
  </si>
  <si>
    <t>ממשלתי שקלי 0347</t>
  </si>
  <si>
    <t>ממשלתי שקלי 1018</t>
  </si>
  <si>
    <t>ממשלתי שקלי 1026</t>
  </si>
  <si>
    <t>ממשלתי ריבית משתנה 0</t>
  </si>
  <si>
    <t>T 1 1/12 02/28/23</t>
  </si>
  <si>
    <t>US912828P790</t>
  </si>
  <si>
    <t>NYSE</t>
  </si>
  <si>
    <t>AAA</t>
  </si>
  <si>
    <t>S&amp;P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</si>
  <si>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</si>
  <si>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</si>
  <si>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</si>
  <si>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</si>
  <si>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</si>
  <si>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</si>
  <si>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</si>
  <si>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</si>
  <si>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</si>
  <si>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</si>
  <si>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</si>
  <si>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</si>
  <si>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</si>
  <si>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</si>
  <si>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</si>
  <si>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</si>
  <si>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</si>
  <si>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</si>
  <si>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</si>
  <si>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</si>
  <si>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עזריאלי אג2</t>
  </si>
  <si>
    <t>נדל"ן ובינוי</t>
  </si>
  <si>
    <t>AA+ IL</t>
  </si>
  <si>
    <t>S&amp;P מעלות</t>
  </si>
  <si>
    <t>בזק אג6</t>
  </si>
  <si>
    <t>תקשורת ומדיה</t>
  </si>
  <si>
    <t>AA IL</t>
  </si>
  <si>
    <t>דיסקונט הת10</t>
  </si>
  <si>
    <t>בנקים</t>
  </si>
  <si>
    <t>ריט1 אג3</t>
  </si>
  <si>
    <t>אדמה אג2</t>
  </si>
  <si>
    <t>כימיה גומי ופלסטיק</t>
  </si>
  <si>
    <t>AA- IL</t>
  </si>
  <si>
    <t>גלוב.ק12</t>
  </si>
  <si>
    <t>מליסרון אג 13</t>
  </si>
  <si>
    <t>מנורה הון אג1</t>
  </si>
  <si>
    <t>ביטוח</t>
  </si>
  <si>
    <t>Aa3 IL</t>
  </si>
  <si>
    <t>מידרוג</t>
  </si>
  <si>
    <t>פניקס הון אג2</t>
  </si>
  <si>
    <t>סה"כ אגרות חוב קונצרניות לא צמודות</t>
  </si>
  <si>
    <t>אלוני חץ אג9</t>
  </si>
  <si>
    <t>דה זראסאי אג 3</t>
  </si>
  <si>
    <t>קרסו אג1</t>
  </si>
  <si>
    <t>מסחר</t>
  </si>
  <si>
    <t>סטרווד ווסט אג1</t>
  </si>
  <si>
    <t>A IL</t>
  </si>
  <si>
    <t>סה"כ אגרות חוב קונצרניות צמודות למט"ח</t>
  </si>
  <si>
    <t>מדלי אג1</t>
  </si>
  <si>
    <t>שירותים פיננסיים</t>
  </si>
  <si>
    <t>A+ IL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</si>
  <si>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</si>
  <si>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</si>
  <si>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</si>
  <si>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</si>
  <si>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4. מניות</t>
  </si>
  <si>
    <t>סה"כ מניות</t>
  </si>
  <si>
    <t>סה"כ מניות בישראל</t>
  </si>
  <si>
    <t>סה"כ מניות תל אביב 35</t>
  </si>
  <si>
    <t>לאומי</t>
  </si>
  <si>
    <t>מזרחי</t>
  </si>
  <si>
    <t>הפניקס</t>
  </si>
  <si>
    <t>הראל</t>
  </si>
  <si>
    <t>מליסרון</t>
  </si>
  <si>
    <t>טבע</t>
  </si>
  <si>
    <t>דלק קדוחים</t>
  </si>
  <si>
    <t>חיפושי נפט וגז</t>
  </si>
  <si>
    <t>בזק</t>
  </si>
  <si>
    <t>פרטנר</t>
  </si>
  <si>
    <t>פז נפט</t>
  </si>
  <si>
    <t>אנרגיה</t>
  </si>
  <si>
    <t>נייס</t>
  </si>
  <si>
    <t>תוכנה ואינטרנט</t>
  </si>
  <si>
    <t>טאואר</t>
  </si>
  <si>
    <t>מוליכים למחצה</t>
  </si>
  <si>
    <t>סה"כ מניות תל אביב 90</t>
  </si>
  <si>
    <t>ישראל קנדה</t>
  </si>
  <si>
    <t>רבוע נדלן</t>
  </si>
  <si>
    <t>אינרום</t>
  </si>
  <si>
    <t>מתכת ומוצרי בניה</t>
  </si>
  <si>
    <t>רציו יהש</t>
  </si>
  <si>
    <t>תמר פטרוליום</t>
  </si>
  <si>
    <t>דור אלון</t>
  </si>
  <si>
    <t>סאפינס</t>
  </si>
  <si>
    <t>נובה</t>
  </si>
  <si>
    <t>חילן</t>
  </si>
  <si>
    <t>שירותי מידע</t>
  </si>
  <si>
    <t>מטריקס</t>
  </si>
  <si>
    <t>אנלייט אנרגיה</t>
  </si>
  <si>
    <t>קלינטק</t>
  </si>
  <si>
    <t>אנרגיקס</t>
  </si>
  <si>
    <t>סה"כ מניות מניות היתר</t>
  </si>
  <si>
    <t>סקיילקס</t>
  </si>
  <si>
    <t>לודן</t>
  </si>
  <si>
    <t>שרותים</t>
  </si>
  <si>
    <t>יעקבי קבוצה</t>
  </si>
  <si>
    <t>אלמור חשמל</t>
  </si>
  <si>
    <t>חשמל</t>
  </si>
  <si>
    <t>קמטק</t>
  </si>
  <si>
    <t>טלדור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</si>
  <si>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</si>
  <si>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</si>
  <si>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</si>
  <si>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</si>
  <si>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 TECH</t>
  </si>
  <si>
    <t>IL0010824113</t>
  </si>
  <si>
    <t>NASDAQ</t>
  </si>
  <si>
    <t>Software &amp; Services</t>
  </si>
  <si>
    <t>ITURAN LOCATION</t>
  </si>
  <si>
    <t>IL0010818685</t>
  </si>
  <si>
    <t>Technology Hardware &amp; Equipment</t>
  </si>
  <si>
    <t>MELLANOX TEC(MLNX</t>
  </si>
  <si>
    <t>IL0011017329</t>
  </si>
  <si>
    <t>Semiconductors &amp; Semiconductor Equipment</t>
  </si>
  <si>
    <t>סה"כ מניות חברות זרות בחו"ל</t>
  </si>
  <si>
    <t>JD.COM INC</t>
  </si>
  <si>
    <t>US47215P1066</t>
  </si>
  <si>
    <t>אחר</t>
  </si>
  <si>
    <t>POINTER TELOCATION LTD</t>
  </si>
  <si>
    <t>IL0010826274</t>
  </si>
  <si>
    <t>ALPS ELECTRIC CO LTD</t>
  </si>
  <si>
    <t>JP3126400005</t>
  </si>
  <si>
    <t>TSE</t>
  </si>
  <si>
    <t>אלקטרוניקה ואופטיקה</t>
  </si>
  <si>
    <t>ORBOTECH LTD</t>
  </si>
  <si>
    <t>IL0010823388</t>
  </si>
  <si>
    <t>ASML HOLDING NV</t>
  </si>
  <si>
    <t>USN070592100</t>
  </si>
  <si>
    <t>NVIDIA CORP</t>
  </si>
  <si>
    <t>US67066G1040</t>
  </si>
  <si>
    <t>MERCK &amp;CO INC</t>
  </si>
  <si>
    <t>US58933Y1055</t>
  </si>
  <si>
    <t>Pharmaceuticals &amp; Biotechnology</t>
  </si>
  <si>
    <t>BANK OF AMERICA</t>
  </si>
  <si>
    <t>US0605051046</t>
  </si>
  <si>
    <t>Banks</t>
  </si>
  <si>
    <t>BNP PARIBAS SA</t>
  </si>
  <si>
    <t>FR0000131104</t>
  </si>
  <si>
    <t>EURONEXT</t>
  </si>
  <si>
    <t>CITIGROUP INC</t>
  </si>
  <si>
    <t>US1729674242</t>
  </si>
  <si>
    <t>CREDIT AGRICOLE</t>
  </si>
  <si>
    <t>FR0000045072</t>
  </si>
  <si>
    <t>CAC</t>
  </si>
  <si>
    <t>ALPHABET INC</t>
  </si>
  <si>
    <t>US02079K3059</t>
  </si>
  <si>
    <t>MICROSOFT</t>
  </si>
  <si>
    <t>US5949181045</t>
  </si>
  <si>
    <t>SAP SE</t>
  </si>
  <si>
    <t>DE0007164600</t>
  </si>
  <si>
    <t>VISA INC</t>
  </si>
  <si>
    <t>US92826C8394</t>
  </si>
  <si>
    <t>APPLE INC</t>
  </si>
  <si>
    <t>US0378331005</t>
  </si>
  <si>
    <t>KLA-TENCOR CORP</t>
  </si>
  <si>
    <t>US4824801009</t>
  </si>
  <si>
    <t>AMUNDI ETF MSCI EMERGING MARKE</t>
  </si>
  <si>
    <t>FR0010959676</t>
  </si>
  <si>
    <t>MICRON TECHNOLOGY INC</t>
  </si>
  <si>
    <t>US5951121038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</si>
  <si>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</si>
  <si>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</si>
  <si>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</si>
  <si>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</si>
  <si>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</si>
  <si>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</si>
  <si>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</si>
  <si>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</si>
  <si>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</si>
  <si>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</si>
  <si>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</si>
  <si>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ISH MSCI SPAIN CAPPED</t>
  </si>
  <si>
    <t>US4642867646</t>
  </si>
  <si>
    <t>מדדי מניות בחול</t>
  </si>
  <si>
    <t>KRANESHARES CSI CHINA INTERNET</t>
  </si>
  <si>
    <t>US5007673065</t>
  </si>
  <si>
    <t>SPDR S&amp;P 500(SPY</t>
  </si>
  <si>
    <t>US78462F1030</t>
  </si>
  <si>
    <t>SPDR S&amp;P REG BANKING</t>
  </si>
  <si>
    <t>US78464A6982</t>
  </si>
  <si>
    <t>WISDOMTREE JAP HEDGED</t>
  </si>
  <si>
    <t>US97717W8516</t>
  </si>
  <si>
    <t>XLF/$/FINANC/SPS500</t>
  </si>
  <si>
    <t>US81369Y6059</t>
  </si>
  <si>
    <t>גרמניה/יורו/DAX</t>
  </si>
  <si>
    <t>DE0005933931</t>
  </si>
  <si>
    <t>FWB</t>
  </si>
  <si>
    <t>יפן/$/EWJ</t>
  </si>
  <si>
    <t>US4642868487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</si>
  <si>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</si>
  <si>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</si>
  <si>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</si>
  <si>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</si>
  <si>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</si>
  <si>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סה"כ אחר</t>
  </si>
  <si>
    <t>סה"כ קרנות נאמנות בחו"ל</t>
  </si>
  <si>
    <t>7. כתבי אופציה</t>
  </si>
  <si>
    <t>סה"כ כתבי אופציה</t>
  </si>
  <si>
    <t>סה"כ כתבי אופציה בישראל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</si>
  <si>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</si>
  <si>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</si>
  <si>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</si>
  <si>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</si>
  <si>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</si>
  <si>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</si>
  <si>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</si>
  <si>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</si>
  <si>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</si>
  <si>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</si>
  <si>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</si>
  <si>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</si>
  <si>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</si>
  <si>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</si>
  <si>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</si>
  <si>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</si>
  <si>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</si>
  <si>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</si>
  <si>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</si>
  <si>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</si>
  <si>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</si>
  <si>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</si>
  <si>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</si>
  <si>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</si>
  <si>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</si>
  <si>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</si>
  <si>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</si>
  <si>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</si>
  <si>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</si>
  <si>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</si>
  <si>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</si>
  <si>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</si>
  <si>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</si>
  <si>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</si>
  <si>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</si>
  <si>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</si>
  <si>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</si>
  <si>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</si>
  <si>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</si>
  <si>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</si>
  <si>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</si>
  <si>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</si>
  <si>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</si>
  <si>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</si>
  <si>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</si>
  <si>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</si>
  <si>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</si>
  <si>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</si>
  <si>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</si>
  <si>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סה"כ אג"ח קונצרני לא צמוד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</si>
  <si>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</si>
  <si>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</si>
  <si>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</si>
  <si>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</si>
  <si>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</si>
  <si>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</si>
  <si>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</si>
  <si>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</si>
  <si>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</si>
  <si>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</si>
  <si>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</si>
  <si>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</si>
  <si>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</si>
  <si>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</si>
  <si>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</si>
  <si>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ל"ס בחו"ל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</si>
  <si>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</si>
  <si>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</si>
  <si>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</si>
  <si>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</si>
  <si>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</si>
  <si>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</si>
  <si>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</si>
  <si>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</si>
  <si>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</si>
  <si>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</si>
  <si>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</si>
  <si>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</si>
  <si>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</si>
  <si>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</si>
  <si>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</si>
  <si>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</si>
  <si>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</si>
  <si>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</si>
  <si>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</si>
  <si>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</si>
  <si>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סה"כ חוזים מט"ח/ מט"ח</t>
  </si>
  <si>
    <t>סה"כ חוזים ריבית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</si>
  <si>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</si>
  <si>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</si>
  <si>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</si>
  <si>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</si>
  <si>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</si>
  <si>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</si>
  <si>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</si>
  <si>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</si>
  <si>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</si>
  <si>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</si>
  <si>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</si>
  <si>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</si>
  <si>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</si>
  <si>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</si>
  <si>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</si>
  <si>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</si>
  <si>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</si>
  <si>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</si>
  <si>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</si>
  <si>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</si>
  <si>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</si>
  <si>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</si>
  <si>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</si>
  <si>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</si>
  <si>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</si>
  <si>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</si>
  <si>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</si>
  <si>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</si>
  <si>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</si>
  <si>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</si>
  <si>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</si>
  <si>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</si>
  <si>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</si>
  <si>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</si>
  <si>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</si>
  <si>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</si>
  <si>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</si>
  <si>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</si>
  <si>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</si>
  <si>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</si>
  <si>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</si>
  <si>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</si>
  <si>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</si>
  <si>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</si>
  <si>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</si>
  <si>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</si>
  <si>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</si>
  <si>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</si>
  <si>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</si>
  <si>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</si>
  <si>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</si>
  <si>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</si>
  <si>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</si>
  <si>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</si>
  <si>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</si>
  <si>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</si>
  <si>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</si>
  <si>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</si>
  <si>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</si>
  <si>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</si>
  <si>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</si>
  <si>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</si>
  <si>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</si>
  <si>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</si>
  <si>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</si>
  <si>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</si>
  <si>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</si>
  <si>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</si>
  <si>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</si>
  <si>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</si>
  <si>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</si>
  <si>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</si>
  <si>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</si>
  <si>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</si>
  <si>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</si>
  <si>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</si>
  <si>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</si>
  <si>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</si>
  <si>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בלומברג</t>
  </si>
  <si>
    <t>פחק בבנק פועלים סהר</t>
  </si>
  <si>
    <t>פחק בבנק 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</si>
</sst>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.00%"/>
    <numFmt numFmtId="165" formatCode="##0.0000"/>
  </numFmts>
  <fonts count="7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4" fontId="0" fillId="0" borderId="0" xfId="0" applyNumberFormat="1"/>
    <xf numFmtId="2" fontId="6" fillId="0" borderId="0" xfId="0" applyNumberFormat="1" applyFont="1" applyAlignment="1">
      <alignment horizontal="right"/>
    </xf>
    <xf numFmtId="10" fontId="0" fillId="0" borderId="0" xfId="15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9"/>
  <sheetViews>
    <sheetView rightToLeft="1" workbookViewId="0" topLeftCell="A7">
      <selection activeCell="E33" sqref="E33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</v>
      </c>
    </row>
    <row r="7" spans="2:4" ht="12.75">
      <c r="B7" s="3" t="s">
        <v>5</v>
      </c>
      <c r="C7" s="3" t="s">
        <v>6</v>
      </c>
      <c r="D7" s="3" t="s">
        <v>7</v>
      </c>
    </row>
    <row r="8" spans="2:4" ht="12.75">
      <c r="B8" s="4"/>
      <c r="C8" s="4"/>
      <c r="D8" s="4"/>
    </row>
    <row r="10" spans="2:4" ht="12.75">
      <c r="B10" s="5" t="s">
        <v>8</v>
      </c>
      <c r="C10" s="5"/>
      <c r="D10" s="5"/>
    </row>
    <row r="11" spans="2:4" ht="12.75">
      <c r="B11" s="6" t="s">
        <v>9</v>
      </c>
      <c r="C11" s="7">
        <v>1380.63764</v>
      </c>
      <c r="D11" s="8">
        <v>0.0118390645340514</v>
      </c>
    </row>
    <row r="12" spans="2:4" ht="12.75">
      <c r="B12" s="6" t="s">
        <v>10</v>
      </c>
      <c r="C12" s="7">
        <v>115236.48494</v>
      </c>
      <c r="D12" s="8">
        <v>0.988160935465949</v>
      </c>
    </row>
    <row r="13" spans="2:4" ht="12.75">
      <c r="B13" s="6" t="s">
        <v>11</v>
      </c>
      <c r="C13" s="7">
        <v>92582.21911</v>
      </c>
      <c r="D13" s="8">
        <v>0.793899018100778</v>
      </c>
    </row>
    <row r="14" spans="2:4" ht="12.75">
      <c r="B14" s="6" t="s">
        <v>12</v>
      </c>
      <c r="C14" s="7">
        <v>0</v>
      </c>
      <c r="D14" s="8">
        <v>0</v>
      </c>
    </row>
    <row r="15" spans="2:4" ht="12.75">
      <c r="B15" s="6" t="s">
        <v>13</v>
      </c>
      <c r="C15" s="7">
        <v>12540.23886</v>
      </c>
      <c r="D15" s="8">
        <v>0.107533427189453</v>
      </c>
    </row>
    <row r="16" spans="2:4" ht="12.75">
      <c r="B16" s="6" t="s">
        <v>14</v>
      </c>
      <c r="C16" s="7">
        <v>7630.98837</v>
      </c>
      <c r="D16" s="8">
        <v>0.065436260140659</v>
      </c>
    </row>
    <row r="17" spans="2:4" ht="12.75">
      <c r="B17" s="6" t="s">
        <v>15</v>
      </c>
      <c r="C17" s="7">
        <v>2483.0386</v>
      </c>
      <c r="D17" s="8">
        <v>0.0212922300350587</v>
      </c>
    </row>
    <row r="18" spans="2:4" ht="12.75">
      <c r="B18" s="6" t="s">
        <v>16</v>
      </c>
      <c r="C18" s="7">
        <v>0</v>
      </c>
      <c r="D18" s="8">
        <v>0</v>
      </c>
    </row>
    <row r="19" spans="2:4" ht="12.75">
      <c r="B19" s="6" t="s">
        <v>17</v>
      </c>
      <c r="C19" s="7">
        <v>0</v>
      </c>
      <c r="D19" s="8">
        <v>0</v>
      </c>
    </row>
    <row r="20" spans="2:4" ht="12.75">
      <c r="B20" s="6" t="s">
        <v>18</v>
      </c>
      <c r="C20" s="7">
        <v>0</v>
      </c>
      <c r="D20" s="8">
        <v>0</v>
      </c>
    </row>
    <row r="21" spans="2:4" ht="12.75">
      <c r="B21" s="6" t="s">
        <v>19</v>
      </c>
      <c r="C21" s="7">
        <v>0</v>
      </c>
      <c r="D21" s="8">
        <v>0</v>
      </c>
    </row>
    <row r="22" spans="2:4" ht="12.75">
      <c r="B22" s="6" t="s">
        <v>20</v>
      </c>
      <c r="C22" s="7">
        <v>0</v>
      </c>
      <c r="D22" s="8">
        <v>0</v>
      </c>
    </row>
    <row r="23" spans="2:4" ht="12.75">
      <c r="B23" s="6" t="s">
        <v>21</v>
      </c>
      <c r="C23" s="7">
        <v>0</v>
      </c>
      <c r="D23" s="8">
        <v>0</v>
      </c>
    </row>
    <row r="24" spans="2:4" ht="12.75">
      <c r="B24" s="6" t="s">
        <v>11</v>
      </c>
      <c r="C24" s="7">
        <v>0</v>
      </c>
      <c r="D24" s="8">
        <v>0</v>
      </c>
    </row>
    <row r="25" spans="2:4" ht="12.75">
      <c r="B25" s="6" t="s">
        <v>22</v>
      </c>
      <c r="C25" s="7">
        <v>0</v>
      </c>
      <c r="D25" s="8">
        <v>0</v>
      </c>
    </row>
    <row r="26" spans="2:4" ht="12.75">
      <c r="B26" s="6" t="s">
        <v>23</v>
      </c>
      <c r="C26" s="7">
        <v>0</v>
      </c>
      <c r="D26" s="8">
        <v>0</v>
      </c>
    </row>
    <row r="27" spans="2:4" ht="12.75">
      <c r="B27" s="6" t="s">
        <v>24</v>
      </c>
      <c r="C27" s="7">
        <v>0</v>
      </c>
      <c r="D27" s="8">
        <v>0</v>
      </c>
    </row>
    <row r="28" spans="2:4" ht="12.75">
      <c r="B28" s="6" t="s">
        <v>25</v>
      </c>
      <c r="C28" s="7">
        <v>0</v>
      </c>
      <c r="D28" s="8">
        <v>0</v>
      </c>
    </row>
    <row r="29" spans="2:4" ht="12.75">
      <c r="B29" s="6" t="s">
        <v>26</v>
      </c>
      <c r="C29" s="7">
        <v>0</v>
      </c>
      <c r="D29" s="8">
        <v>0</v>
      </c>
    </row>
    <row r="30" spans="2:4" ht="12.75">
      <c r="B30" s="6" t="s">
        <v>27</v>
      </c>
      <c r="C30" s="7">
        <v>0</v>
      </c>
      <c r="D30" s="8">
        <v>0</v>
      </c>
    </row>
    <row r="31" spans="2:4" ht="12.75">
      <c r="B31" s="6" t="s">
        <v>28</v>
      </c>
      <c r="C31" s="7">
        <v>0</v>
      </c>
      <c r="D31" s="8">
        <v>0</v>
      </c>
    </row>
    <row r="32" spans="2:4" ht="12.75">
      <c r="B32" s="6" t="s">
        <v>29</v>
      </c>
      <c r="C32" s="7">
        <v>0</v>
      </c>
      <c r="D32" s="8">
        <v>0</v>
      </c>
    </row>
    <row r="33" spans="2:4" ht="12.75">
      <c r="B33" s="6" t="s">
        <v>30</v>
      </c>
      <c r="C33" s="7">
        <v>0</v>
      </c>
      <c r="D33" s="8">
        <v>0</v>
      </c>
    </row>
    <row r="34" spans="2:4" ht="12.75">
      <c r="B34" s="6" t="s">
        <v>31</v>
      </c>
      <c r="C34" s="7">
        <v>0</v>
      </c>
      <c r="D34" s="8">
        <v>0</v>
      </c>
    </row>
    <row r="35" spans="2:4" ht="12.75">
      <c r="B35" s="6" t="s">
        <v>32</v>
      </c>
      <c r="C35" s="7">
        <v>0</v>
      </c>
      <c r="D35" s="8">
        <v>0</v>
      </c>
    </row>
    <row r="36" spans="2:4" ht="12.75">
      <c r="B36" s="6" t="s">
        <v>33</v>
      </c>
      <c r="C36" s="7">
        <v>0</v>
      </c>
      <c r="D36" s="8">
        <v>0</v>
      </c>
    </row>
    <row r="37" spans="2:4" ht="12.75">
      <c r="B37" s="6" t="s">
        <v>34</v>
      </c>
      <c r="C37" s="7">
        <v>0</v>
      </c>
      <c r="D37" s="8">
        <v>0</v>
      </c>
    </row>
    <row r="38" spans="2:4" ht="12.75">
      <c r="B38" s="5" t="s">
        <v>35</v>
      </c>
      <c r="C38" s="5"/>
      <c r="D38" s="5"/>
    </row>
    <row r="39" spans="2:4" ht="12.75">
      <c r="B39" s="6" t="s">
        <v>36</v>
      </c>
      <c r="C39" s="7">
        <v>0</v>
      </c>
      <c r="D39" s="8">
        <v>0</v>
      </c>
    </row>
    <row r="40" spans="2:4" ht="12.75">
      <c r="B40" s="6" t="s">
        <v>37</v>
      </c>
      <c r="C40" s="7">
        <v>0</v>
      </c>
      <c r="D40" s="8">
        <v>0</v>
      </c>
    </row>
    <row r="41" spans="2:4" ht="12.75">
      <c r="B41" s="6" t="s">
        <v>38</v>
      </c>
      <c r="C41" s="7">
        <v>0</v>
      </c>
      <c r="D41" s="8">
        <v>0</v>
      </c>
    </row>
    <row r="42" spans="2:4" ht="12.75">
      <c r="B42" s="3" t="s">
        <v>39</v>
      </c>
      <c r="C42" s="9">
        <v>116617.12258</v>
      </c>
      <c r="D42" s="10">
        <v>1</v>
      </c>
    </row>
    <row r="43" spans="2:4" ht="12.75">
      <c r="B43" s="6" t="s">
        <v>40</v>
      </c>
      <c r="C43" s="7">
        <v>0</v>
      </c>
      <c r="D43" s="8">
        <v>0</v>
      </c>
    </row>
    <row r="45" spans="2:4" ht="12.75">
      <c r="B45" s="5"/>
      <c r="C45" s="5" t="s">
        <v>41</v>
      </c>
      <c r="D45" s="5" t="s">
        <v>42</v>
      </c>
    </row>
    <row r="47" spans="3:4" ht="12.75">
      <c r="C47" s="6" t="s">
        <v>43</v>
      </c>
      <c r="D47" s="11">
        <v>3.514</v>
      </c>
    </row>
    <row r="48" spans="3:4" ht="12.75">
      <c r="C48" s="6" t="s">
        <v>44</v>
      </c>
      <c r="D48" s="11">
        <v>3.299</v>
      </c>
    </row>
    <row r="49" spans="3:4" ht="12.75">
      <c r="C49" s="6" t="s">
        <v>45</v>
      </c>
      <c r="D49" s="11">
        <v>4.9442</v>
      </c>
    </row>
    <row r="50" spans="3:4" ht="12.75">
      <c r="C50" s="6" t="s">
        <v>46</v>
      </c>
      <c r="D50" s="11">
        <v>3.6745</v>
      </c>
    </row>
    <row r="51" spans="3:4" ht="12.75">
      <c r="C51" s="6" t="s">
        <v>47</v>
      </c>
      <c r="D51" s="11">
        <v>2.7238</v>
      </c>
    </row>
    <row r="52" spans="3:4" ht="12.75">
      <c r="C52" s="6" t="s">
        <v>48</v>
      </c>
      <c r="D52" s="11">
        <v>4.3288</v>
      </c>
    </row>
    <row r="53" spans="3:4" ht="12.75">
      <c r="C53" s="6" t="s">
        <v>49</v>
      </c>
      <c r="D53" s="11">
        <v>0.421</v>
      </c>
    </row>
    <row r="54" spans="3:4" ht="12.75">
      <c r="C54" s="6" t="s">
        <v>50</v>
      </c>
      <c r="D54" s="11">
        <v>4.9492</v>
      </c>
    </row>
    <row r="55" spans="3:4" ht="12.75">
      <c r="C55" s="6" t="s">
        <v>51</v>
      </c>
      <c r="D55" s="11">
        <v>0.5808</v>
      </c>
    </row>
    <row r="56" spans="3:4" ht="12.75">
      <c r="C56" s="6" t="s">
        <v>52</v>
      </c>
      <c r="D56" s="11">
        <v>0.2964</v>
      </c>
    </row>
    <row r="57" spans="3:4" ht="12.75">
      <c r="C57" s="6" t="s">
        <v>53</v>
      </c>
      <c r="D57" s="11">
        <v>2.6999</v>
      </c>
    </row>
    <row r="58" spans="3:4" ht="12.75">
      <c r="C58" s="6" t="s">
        <v>54</v>
      </c>
      <c r="D58" s="11">
        <v>0.1631</v>
      </c>
    </row>
    <row r="59" spans="3:4" ht="12.75">
      <c r="C59" s="6" t="s">
        <v>55</v>
      </c>
      <c r="D59" s="11">
        <v>8.8403</v>
      </c>
    </row>
    <row r="60" spans="3:4" ht="12.75">
      <c r="C60" s="6" t="s">
        <v>56</v>
      </c>
      <c r="D60" s="11">
        <v>0.4475</v>
      </c>
    </row>
    <row r="61" spans="3:4" ht="12.75">
      <c r="C61" s="6" t="s">
        <v>57</v>
      </c>
      <c r="D61" s="11">
        <v>0.5827</v>
      </c>
    </row>
    <row r="62" spans="3:4" ht="12.75">
      <c r="C62" s="6" t="s">
        <v>58</v>
      </c>
      <c r="D62" s="11">
        <v>0.1926</v>
      </c>
    </row>
    <row r="63" spans="3:4" ht="12.75">
      <c r="C63" s="6" t="s">
        <v>59</v>
      </c>
      <c r="D63" s="11">
        <v>6.1061</v>
      </c>
    </row>
    <row r="64" spans="3:4" ht="12.75">
      <c r="C64" s="6" t="s">
        <v>60</v>
      </c>
      <c r="D64" s="11">
        <v>1.0573</v>
      </c>
    </row>
    <row r="65" spans="3:4" ht="12.75">
      <c r="C65" s="6" t="s">
        <v>61</v>
      </c>
      <c r="D65" s="11">
        <v>0.0356</v>
      </c>
    </row>
    <row r="66" spans="3:4" ht="12.75">
      <c r="C66" s="6" t="s">
        <v>62</v>
      </c>
      <c r="D66" s="11">
        <v>0.053954</v>
      </c>
    </row>
    <row r="67" spans="3:4" ht="12.75">
      <c r="C67" s="6" t="s">
        <v>63</v>
      </c>
      <c r="D67" s="11">
        <v>1.1245</v>
      </c>
    </row>
    <row r="68" spans="3:4" ht="12.75">
      <c r="C68" s="6" t="s">
        <v>64</v>
      </c>
      <c r="D68" s="11">
        <v>0.34956</v>
      </c>
    </row>
    <row r="69" spans="3:4" ht="12.75">
      <c r="C69" s="6" t="s">
        <v>65</v>
      </c>
      <c r="D69" s="11">
        <v>2.534</v>
      </c>
    </row>
    <row r="70" spans="3:4" ht="12.75">
      <c r="C70" s="6" t="s">
        <v>66</v>
      </c>
      <c r="D70" s="11">
        <v>0.8859</v>
      </c>
    </row>
    <row r="71" spans="3:4" ht="12.75">
      <c r="C71" s="6" t="s">
        <v>67</v>
      </c>
      <c r="D71" s="11">
        <v>0.4481</v>
      </c>
    </row>
    <row r="72" spans="3:4" ht="12.75">
      <c r="C72" s="6" t="s">
        <v>68</v>
      </c>
      <c r="D72" s="11">
        <v>2.6819</v>
      </c>
    </row>
    <row r="73" spans="3:4" ht="12.75">
      <c r="C73" s="6" t="s">
        <v>69</v>
      </c>
      <c r="D73" s="11">
        <v>0.5603</v>
      </c>
    </row>
    <row r="74" spans="3:4" ht="12.75">
      <c r="C74" s="6" t="s">
        <v>70</v>
      </c>
      <c r="D74" s="11">
        <v>1.0283</v>
      </c>
    </row>
    <row r="75" spans="3:4" ht="12.75">
      <c r="C75" s="6" t="s">
        <v>71</v>
      </c>
      <c r="D75" s="11">
        <v>1.388</v>
      </c>
    </row>
    <row r="76" spans="3:4" ht="12.75">
      <c r="C76" s="6" t="s">
        <v>72</v>
      </c>
      <c r="D76" s="11">
        <v>1.7056</v>
      </c>
    </row>
    <row r="79" ht="12.75">
      <c r="B79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 topLeftCell="A1"/>
  </sheetViews>
  <sheetFormatPr defaultColWidth="9.140625" defaultRowHeight="12.75"/>
  <cols>
    <col min="2" max="2" width="37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339</v>
      </c>
    </row>
    <row r="8" spans="2:12" ht="12.75">
      <c r="B8" s="3" t="s">
        <v>75</v>
      </c>
      <c r="C8" s="3" t="s">
        <v>76</v>
      </c>
      <c r="D8" s="3" t="s">
        <v>103</v>
      </c>
      <c r="E8" s="3" t="s">
        <v>145</v>
      </c>
      <c r="F8" s="3" t="s">
        <v>80</v>
      </c>
      <c r="G8" s="3" t="s">
        <v>106</v>
      </c>
      <c r="H8" s="3" t="s">
        <v>42</v>
      </c>
      <c r="I8" s="3" t="s">
        <v>83</v>
      </c>
      <c r="J8" s="3" t="s">
        <v>108</v>
      </c>
      <c r="K8" s="3" t="s">
        <v>109</v>
      </c>
      <c r="L8" s="3" t="s">
        <v>85</v>
      </c>
    </row>
    <row r="9" spans="2:12" ht="12.75">
      <c r="B9" s="4"/>
      <c r="C9" s="4"/>
      <c r="D9" s="4"/>
      <c r="E9" s="4"/>
      <c r="F9" s="4"/>
      <c r="G9" s="4" t="s">
        <v>112</v>
      </c>
      <c r="H9" s="4" t="s">
        <v>113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 ht="12.75">
      <c r="B11" s="3" t="s">
        <v>340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341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342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343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344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345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346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342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347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344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348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345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100</v>
      </c>
      <c r="C25" s="17"/>
      <c r="D25" s="6"/>
      <c r="E25" s="6"/>
      <c r="F25" s="6"/>
    </row>
    <row r="29" ht="12.75">
      <c r="B29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349</v>
      </c>
    </row>
    <row r="8" spans="2:11" ht="12.75">
      <c r="B8" s="3" t="s">
        <v>75</v>
      </c>
      <c r="C8" s="3" t="s">
        <v>76</v>
      </c>
      <c r="D8" s="3" t="s">
        <v>103</v>
      </c>
      <c r="E8" s="3" t="s">
        <v>145</v>
      </c>
      <c r="F8" s="3" t="s">
        <v>80</v>
      </c>
      <c r="G8" s="3" t="s">
        <v>106</v>
      </c>
      <c r="H8" s="3" t="s">
        <v>42</v>
      </c>
      <c r="I8" s="3" t="s">
        <v>83</v>
      </c>
      <c r="J8" s="3" t="s">
        <v>109</v>
      </c>
      <c r="K8" s="3" t="s">
        <v>85</v>
      </c>
    </row>
    <row r="9" spans="2:11" ht="12.75">
      <c r="B9" s="4"/>
      <c r="C9" s="4"/>
      <c r="D9" s="4"/>
      <c r="E9" s="4"/>
      <c r="F9" s="4"/>
      <c r="G9" s="4" t="s">
        <v>112</v>
      </c>
      <c r="H9" s="4" t="s">
        <v>113</v>
      </c>
      <c r="I9" s="4" t="s">
        <v>87</v>
      </c>
      <c r="J9" s="4" t="s">
        <v>86</v>
      </c>
      <c r="K9" s="4" t="s">
        <v>86</v>
      </c>
    </row>
    <row r="11" spans="2:11" ht="12.75">
      <c r="B11" s="3" t="s">
        <v>350</v>
      </c>
      <c r="C11" s="12"/>
      <c r="D11" s="3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351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13" t="s">
        <v>352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3" t="s">
        <v>353</v>
      </c>
      <c r="C14" s="12"/>
      <c r="D14" s="3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 ht="12.75">
      <c r="B15" s="13" t="s">
        <v>354</v>
      </c>
      <c r="C15" s="14"/>
      <c r="D15" s="13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 ht="12.75">
      <c r="B18" s="6" t="s">
        <v>100</v>
      </c>
      <c r="C18" s="17"/>
      <c r="D18" s="6"/>
      <c r="E18" s="6"/>
      <c r="F18" s="6"/>
    </row>
    <row r="22" ht="12.75">
      <c r="B22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355</v>
      </c>
    </row>
    <row r="8" spans="2:17" ht="12.75">
      <c r="B8" s="3" t="s">
        <v>75</v>
      </c>
      <c r="C8" s="3" t="s">
        <v>76</v>
      </c>
      <c r="D8" s="3" t="s">
        <v>356</v>
      </c>
      <c r="E8" s="3" t="s">
        <v>78</v>
      </c>
      <c r="F8" s="3" t="s">
        <v>79</v>
      </c>
      <c r="G8" s="3" t="s">
        <v>104</v>
      </c>
      <c r="H8" s="3" t="s">
        <v>105</v>
      </c>
      <c r="I8" s="3" t="s">
        <v>80</v>
      </c>
      <c r="J8" s="3" t="s">
        <v>81</v>
      </c>
      <c r="K8" s="3" t="s">
        <v>82</v>
      </c>
      <c r="L8" s="3" t="s">
        <v>106</v>
      </c>
      <c r="M8" s="3" t="s">
        <v>42</v>
      </c>
      <c r="N8" s="3" t="s">
        <v>83</v>
      </c>
      <c r="O8" s="3" t="s">
        <v>108</v>
      </c>
      <c r="P8" s="3" t="s">
        <v>109</v>
      </c>
      <c r="Q8" s="3" t="s">
        <v>85</v>
      </c>
    </row>
    <row r="9" spans="2:17" ht="12.75">
      <c r="B9" s="4"/>
      <c r="C9" s="4"/>
      <c r="D9" s="4"/>
      <c r="E9" s="4"/>
      <c r="F9" s="4"/>
      <c r="G9" s="4" t="s">
        <v>110</v>
      </c>
      <c r="H9" s="4" t="s">
        <v>111</v>
      </c>
      <c r="I9" s="4"/>
      <c r="J9" s="4" t="s">
        <v>86</v>
      </c>
      <c r="K9" s="4" t="s">
        <v>86</v>
      </c>
      <c r="L9" s="4" t="s">
        <v>112</v>
      </c>
      <c r="M9" s="4" t="s">
        <v>113</v>
      </c>
      <c r="N9" s="4" t="s">
        <v>87</v>
      </c>
      <c r="O9" s="4" t="s">
        <v>86</v>
      </c>
      <c r="P9" s="4" t="s">
        <v>86</v>
      </c>
      <c r="Q9" s="4" t="s">
        <v>86</v>
      </c>
    </row>
    <row r="11" spans="2:17" ht="12.75">
      <c r="B11" s="3" t="s">
        <v>357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358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359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360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361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362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363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364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3" t="s">
        <v>365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 ht="12.75">
      <c r="B20" s="13" t="s">
        <v>359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360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361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362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363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364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9" ht="12.75">
      <c r="B28" s="6" t="s">
        <v>100</v>
      </c>
      <c r="C28" s="17"/>
      <c r="D28" s="6"/>
      <c r="E28" s="6"/>
      <c r="F28" s="6"/>
      <c r="G28" s="6"/>
      <c r="I28" s="6"/>
    </row>
    <row r="32" ht="12.75">
      <c r="B32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49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366</v>
      </c>
    </row>
    <row r="7" ht="15.75">
      <c r="B7" s="2" t="s">
        <v>102</v>
      </c>
    </row>
    <row r="8" spans="2:16" ht="12.75">
      <c r="B8" s="3" t="s">
        <v>75</v>
      </c>
      <c r="C8" s="3" t="s">
        <v>76</v>
      </c>
      <c r="D8" s="3" t="s">
        <v>78</v>
      </c>
      <c r="E8" s="3" t="s">
        <v>79</v>
      </c>
      <c r="F8" s="3" t="s">
        <v>104</v>
      </c>
      <c r="G8" s="3" t="s">
        <v>105</v>
      </c>
      <c r="H8" s="3" t="s">
        <v>80</v>
      </c>
      <c r="I8" s="3" t="s">
        <v>81</v>
      </c>
      <c r="J8" s="3" t="s">
        <v>82</v>
      </c>
      <c r="K8" s="3" t="s">
        <v>106</v>
      </c>
      <c r="L8" s="3" t="s">
        <v>42</v>
      </c>
      <c r="M8" s="3" t="s">
        <v>367</v>
      </c>
      <c r="N8" s="3" t="s">
        <v>108</v>
      </c>
      <c r="O8" s="3" t="s">
        <v>109</v>
      </c>
      <c r="P8" s="3" t="s">
        <v>85</v>
      </c>
    </row>
    <row r="9" spans="2:16" ht="12.75">
      <c r="B9" s="4"/>
      <c r="C9" s="4"/>
      <c r="D9" s="4"/>
      <c r="E9" s="4"/>
      <c r="F9" s="4" t="s">
        <v>110</v>
      </c>
      <c r="G9" s="4" t="s">
        <v>111</v>
      </c>
      <c r="H9" s="4"/>
      <c r="I9" s="4" t="s">
        <v>86</v>
      </c>
      <c r="J9" s="4" t="s">
        <v>86</v>
      </c>
      <c r="K9" s="4" t="s">
        <v>112</v>
      </c>
      <c r="L9" s="4" t="s">
        <v>113</v>
      </c>
      <c r="M9" s="4" t="s">
        <v>87</v>
      </c>
      <c r="N9" s="4" t="s">
        <v>86</v>
      </c>
      <c r="O9" s="4" t="s">
        <v>86</v>
      </c>
      <c r="P9" s="4" t="s">
        <v>86</v>
      </c>
    </row>
    <row r="11" spans="2:16" ht="12.75">
      <c r="B11" s="3" t="s">
        <v>114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368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369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370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371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372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373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374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141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375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100</v>
      </c>
      <c r="C23" s="17"/>
      <c r="D23" s="6"/>
      <c r="E23" s="6"/>
      <c r="F23" s="6"/>
      <c r="H23" s="6"/>
    </row>
    <row r="27" ht="12.75">
      <c r="B27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366</v>
      </c>
    </row>
    <row r="7" ht="15.75">
      <c r="B7" s="2" t="s">
        <v>143</v>
      </c>
    </row>
    <row r="8" spans="2:19" ht="12.75">
      <c r="B8" s="3" t="s">
        <v>75</v>
      </c>
      <c r="C8" s="3" t="s">
        <v>76</v>
      </c>
      <c r="D8" s="3" t="s">
        <v>144</v>
      </c>
      <c r="E8" s="3" t="s">
        <v>77</v>
      </c>
      <c r="F8" s="3" t="s">
        <v>145</v>
      </c>
      <c r="G8" s="3" t="s">
        <v>78</v>
      </c>
      <c r="H8" s="3" t="s">
        <v>79</v>
      </c>
      <c r="I8" s="3" t="s">
        <v>104</v>
      </c>
      <c r="J8" s="3" t="s">
        <v>105</v>
      </c>
      <c r="K8" s="3" t="s">
        <v>80</v>
      </c>
      <c r="L8" s="3" t="s">
        <v>81</v>
      </c>
      <c r="M8" s="3" t="s">
        <v>82</v>
      </c>
      <c r="N8" s="3" t="s">
        <v>106</v>
      </c>
      <c r="O8" s="3" t="s">
        <v>42</v>
      </c>
      <c r="P8" s="3" t="s">
        <v>367</v>
      </c>
      <c r="Q8" s="3" t="s">
        <v>108</v>
      </c>
      <c r="R8" s="3" t="s">
        <v>109</v>
      </c>
      <c r="S8" s="3" t="s">
        <v>85</v>
      </c>
    </row>
    <row r="9" spans="2:19" ht="12.75">
      <c r="B9" s="4"/>
      <c r="C9" s="4"/>
      <c r="D9" s="4"/>
      <c r="E9" s="4"/>
      <c r="F9" s="4"/>
      <c r="G9" s="4"/>
      <c r="H9" s="4"/>
      <c r="I9" s="4" t="s">
        <v>110</v>
      </c>
      <c r="J9" s="4" t="s">
        <v>111</v>
      </c>
      <c r="K9" s="4"/>
      <c r="L9" s="4" t="s">
        <v>86</v>
      </c>
      <c r="M9" s="4" t="s">
        <v>86</v>
      </c>
      <c r="N9" s="4" t="s">
        <v>112</v>
      </c>
      <c r="O9" s="4" t="s">
        <v>113</v>
      </c>
      <c r="P9" s="4" t="s">
        <v>87</v>
      </c>
      <c r="Q9" s="4" t="s">
        <v>86</v>
      </c>
      <c r="R9" s="4" t="s">
        <v>86</v>
      </c>
      <c r="S9" s="4" t="s">
        <v>86</v>
      </c>
    </row>
    <row r="11" spans="2:19" ht="12.75">
      <c r="B11" s="3" t="s">
        <v>376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377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378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379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150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380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381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382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383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100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366</v>
      </c>
    </row>
    <row r="7" ht="15.75">
      <c r="B7" s="2" t="s">
        <v>155</v>
      </c>
    </row>
    <row r="8" spans="2:19" ht="12.75">
      <c r="B8" s="3" t="s">
        <v>75</v>
      </c>
      <c r="C8" s="3" t="s">
        <v>76</v>
      </c>
      <c r="D8" s="3" t="s">
        <v>144</v>
      </c>
      <c r="E8" s="3" t="s">
        <v>77</v>
      </c>
      <c r="F8" s="3" t="s">
        <v>145</v>
      </c>
      <c r="G8" s="3" t="s">
        <v>78</v>
      </c>
      <c r="H8" s="3" t="s">
        <v>79</v>
      </c>
      <c r="I8" s="3" t="s">
        <v>104</v>
      </c>
      <c r="J8" s="3" t="s">
        <v>105</v>
      </c>
      <c r="K8" s="3" t="s">
        <v>80</v>
      </c>
      <c r="L8" s="3" t="s">
        <v>81</v>
      </c>
      <c r="M8" s="3" t="s">
        <v>82</v>
      </c>
      <c r="N8" s="3" t="s">
        <v>106</v>
      </c>
      <c r="O8" s="3" t="s">
        <v>42</v>
      </c>
      <c r="P8" s="3" t="s">
        <v>367</v>
      </c>
      <c r="Q8" s="3" t="s">
        <v>108</v>
      </c>
      <c r="R8" s="3" t="s">
        <v>109</v>
      </c>
      <c r="S8" s="3" t="s">
        <v>85</v>
      </c>
    </row>
    <row r="9" spans="2:19" ht="12.75">
      <c r="B9" s="4"/>
      <c r="C9" s="4"/>
      <c r="D9" s="4"/>
      <c r="E9" s="4"/>
      <c r="F9" s="4"/>
      <c r="G9" s="4"/>
      <c r="H9" s="4"/>
      <c r="I9" s="4" t="s">
        <v>110</v>
      </c>
      <c r="J9" s="4" t="s">
        <v>111</v>
      </c>
      <c r="K9" s="4"/>
      <c r="L9" s="4" t="s">
        <v>86</v>
      </c>
      <c r="M9" s="4" t="s">
        <v>86</v>
      </c>
      <c r="N9" s="4" t="s">
        <v>112</v>
      </c>
      <c r="O9" s="4" t="s">
        <v>113</v>
      </c>
      <c r="P9" s="4" t="s">
        <v>87</v>
      </c>
      <c r="Q9" s="4" t="s">
        <v>86</v>
      </c>
      <c r="R9" s="4" t="s">
        <v>86</v>
      </c>
      <c r="S9" s="4" t="s">
        <v>86</v>
      </c>
    </row>
    <row r="11" spans="2:19" ht="12.75">
      <c r="B11" s="3" t="s">
        <v>384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385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386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387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388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389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390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391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392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100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13.7109375" style="0" customWidth="1"/>
    <col min="6" max="8" width="11.7109375" style="0" customWidth="1"/>
    <col min="9" max="9" width="9.7109375" style="0" customWidth="1"/>
    <col min="10" max="10" width="12.7109375" style="0" customWidth="1"/>
    <col min="11" max="11" width="24.7109375" style="0" customWidth="1"/>
    <col min="12" max="12" width="27.7109375" style="0" customWidth="1"/>
    <col min="13" max="13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366</v>
      </c>
    </row>
    <row r="7" ht="15.75">
      <c r="B7" s="2" t="s">
        <v>194</v>
      </c>
    </row>
    <row r="8" spans="2:13" ht="12.75">
      <c r="B8" s="3" t="s">
        <v>75</v>
      </c>
      <c r="C8" s="3" t="s">
        <v>76</v>
      </c>
      <c r="D8" s="3" t="s">
        <v>144</v>
      </c>
      <c r="E8" s="3" t="s">
        <v>77</v>
      </c>
      <c r="F8" s="3" t="s">
        <v>145</v>
      </c>
      <c r="G8" s="3" t="s">
        <v>80</v>
      </c>
      <c r="H8" s="3" t="s">
        <v>106</v>
      </c>
      <c r="I8" s="3" t="s">
        <v>42</v>
      </c>
      <c r="J8" s="3" t="s">
        <v>367</v>
      </c>
      <c r="K8" s="3" t="s">
        <v>108</v>
      </c>
      <c r="L8" s="3" t="s">
        <v>109</v>
      </c>
      <c r="M8" s="3" t="s">
        <v>85</v>
      </c>
    </row>
    <row r="9" spans="2:13" ht="12.75">
      <c r="B9" s="4"/>
      <c r="C9" s="4"/>
      <c r="D9" s="4"/>
      <c r="E9" s="4"/>
      <c r="F9" s="4"/>
      <c r="G9" s="4"/>
      <c r="H9" s="4" t="s">
        <v>112</v>
      </c>
      <c r="I9" s="4" t="s">
        <v>113</v>
      </c>
      <c r="J9" s="4" t="s">
        <v>87</v>
      </c>
      <c r="K9" s="4" t="s">
        <v>86</v>
      </c>
      <c r="L9" s="4" t="s">
        <v>86</v>
      </c>
      <c r="M9" s="4" t="s">
        <v>86</v>
      </c>
    </row>
    <row r="11" spans="2:13" ht="12.75">
      <c r="B11" s="3" t="s">
        <v>393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 ht="12.75">
      <c r="B12" s="3" t="s">
        <v>394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 ht="12.75">
      <c r="B13" s="13" t="s">
        <v>196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 ht="12.75">
      <c r="B14" s="3" t="s">
        <v>395</v>
      </c>
      <c r="C14" s="12"/>
      <c r="D14" s="3"/>
      <c r="E14" s="3"/>
      <c r="F14" s="3"/>
      <c r="G14" s="3"/>
      <c r="H14" s="9">
        <v>0</v>
      </c>
      <c r="J14" s="9">
        <v>0</v>
      </c>
      <c r="L14" s="10">
        <v>0</v>
      </c>
      <c r="M14" s="10">
        <v>0</v>
      </c>
    </row>
    <row r="15" spans="2:13" ht="12.75">
      <c r="B15" s="13" t="s">
        <v>242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 ht="12.75">
      <c r="B16" s="13" t="s">
        <v>253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9" spans="2:7" ht="12.75">
      <c r="B19" s="6" t="s">
        <v>100</v>
      </c>
      <c r="C19" s="17"/>
      <c r="D19" s="6"/>
      <c r="E19" s="6"/>
      <c r="F19" s="6"/>
      <c r="G19" s="6"/>
    </row>
    <row r="23" ht="12.75">
      <c r="B23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 topLeftCell="A1"/>
  </sheetViews>
  <sheetFormatPr defaultColWidth="9.140625" defaultRowHeight="12.75"/>
  <cols>
    <col min="2" max="2" width="32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9.7109375" style="0" customWidth="1"/>
    <col min="8" max="8" width="12.7109375" style="0" customWidth="1"/>
    <col min="9" max="9" width="24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366</v>
      </c>
    </row>
    <row r="7" ht="15.75">
      <c r="B7" s="2" t="s">
        <v>396</v>
      </c>
    </row>
    <row r="8" spans="2:11" ht="12.75">
      <c r="B8" s="3" t="s">
        <v>75</v>
      </c>
      <c r="C8" s="3" t="s">
        <v>76</v>
      </c>
      <c r="D8" s="3" t="s">
        <v>80</v>
      </c>
      <c r="E8" s="3" t="s">
        <v>104</v>
      </c>
      <c r="F8" s="3" t="s">
        <v>106</v>
      </c>
      <c r="G8" s="3" t="s">
        <v>42</v>
      </c>
      <c r="H8" s="3" t="s">
        <v>367</v>
      </c>
      <c r="I8" s="3" t="s">
        <v>108</v>
      </c>
      <c r="J8" s="3" t="s">
        <v>109</v>
      </c>
      <c r="K8" s="3" t="s">
        <v>85</v>
      </c>
    </row>
    <row r="9" spans="2:11" ht="12.75">
      <c r="B9" s="4"/>
      <c r="C9" s="4"/>
      <c r="D9" s="4"/>
      <c r="E9" s="4" t="s">
        <v>110</v>
      </c>
      <c r="F9" s="4" t="s">
        <v>112</v>
      </c>
      <c r="G9" s="4" t="s">
        <v>113</v>
      </c>
      <c r="H9" s="4" t="s">
        <v>87</v>
      </c>
      <c r="I9" s="4" t="s">
        <v>86</v>
      </c>
      <c r="J9" s="4" t="s">
        <v>86</v>
      </c>
      <c r="K9" s="4" t="s">
        <v>86</v>
      </c>
    </row>
    <row r="11" spans="2:11" ht="12.75">
      <c r="B11" s="3" t="s">
        <v>397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 ht="12.75">
      <c r="B12" s="3" t="s">
        <v>398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 ht="12.75">
      <c r="B13" s="13" t="s">
        <v>399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400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401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402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 ht="12.75">
      <c r="B17" s="3" t="s">
        <v>403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 ht="12.75">
      <c r="B18" s="13" t="s">
        <v>399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 ht="12.75">
      <c r="B19" s="13" t="s">
        <v>400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 ht="12.75">
      <c r="B20" s="13" t="s">
        <v>401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 ht="12.75">
      <c r="B21" s="13" t="s">
        <v>402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5" ht="12.75">
      <c r="B24" s="6" t="s">
        <v>100</v>
      </c>
      <c r="C24" s="17"/>
      <c r="D24" s="6"/>
      <c r="E24" s="6"/>
    </row>
    <row r="28" ht="12.75">
      <c r="B28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 topLeftCell="A1"/>
  </sheetViews>
  <sheetFormatPr defaultColWidth="9.140625" defaultRowHeight="12.75"/>
  <cols>
    <col min="2" max="2" width="32.7109375" style="0" customWidth="1"/>
    <col min="3" max="3" width="12.7109375" style="0" customWidth="1"/>
    <col min="4" max="5" width="11.7109375" style="0" customWidth="1"/>
    <col min="6" max="6" width="14.7109375" style="0" customWidth="1"/>
    <col min="7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366</v>
      </c>
    </row>
    <row r="7" ht="15.75">
      <c r="B7" s="2" t="s">
        <v>404</v>
      </c>
    </row>
    <row r="8" spans="2:12" ht="12.75">
      <c r="B8" s="3" t="s">
        <v>75</v>
      </c>
      <c r="C8" s="3" t="s">
        <v>76</v>
      </c>
      <c r="D8" s="3" t="s">
        <v>145</v>
      </c>
      <c r="E8" s="3" t="s">
        <v>80</v>
      </c>
      <c r="F8" s="3" t="s">
        <v>104</v>
      </c>
      <c r="G8" s="3" t="s">
        <v>106</v>
      </c>
      <c r="H8" s="3" t="s">
        <v>42</v>
      </c>
      <c r="I8" s="3" t="s">
        <v>367</v>
      </c>
      <c r="J8" s="3" t="s">
        <v>108</v>
      </c>
      <c r="K8" s="3" t="s">
        <v>109</v>
      </c>
      <c r="L8" s="3" t="s">
        <v>85</v>
      </c>
    </row>
    <row r="9" spans="2:12" ht="12.75">
      <c r="B9" s="4"/>
      <c r="C9" s="4"/>
      <c r="D9" s="4"/>
      <c r="E9" s="4"/>
      <c r="F9" s="4" t="s">
        <v>110</v>
      </c>
      <c r="G9" s="4" t="s">
        <v>112</v>
      </c>
      <c r="H9" s="4" t="s">
        <v>113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 ht="12.75">
      <c r="B11" s="3" t="s">
        <v>405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406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337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407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 ht="12.75">
      <c r="B15" s="13" t="s">
        <v>338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 ht="12.75">
      <c r="B18" s="6" t="s">
        <v>100</v>
      </c>
      <c r="C18" s="17"/>
      <c r="D18" s="6"/>
      <c r="E18" s="6"/>
      <c r="F18" s="6"/>
    </row>
    <row r="22" ht="12.75">
      <c r="B22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/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366</v>
      </c>
    </row>
    <row r="7" ht="15.75">
      <c r="B7" s="2" t="s">
        <v>408</v>
      </c>
    </row>
    <row r="8" spans="2:12" ht="12.75">
      <c r="B8" s="3" t="s">
        <v>75</v>
      </c>
      <c r="C8" s="3" t="s">
        <v>76</v>
      </c>
      <c r="D8" s="3" t="s">
        <v>145</v>
      </c>
      <c r="E8" s="3" t="s">
        <v>104</v>
      </c>
      <c r="F8" s="3" t="s">
        <v>80</v>
      </c>
      <c r="G8" s="3" t="s">
        <v>106</v>
      </c>
      <c r="H8" s="3" t="s">
        <v>42</v>
      </c>
      <c r="I8" s="3" t="s">
        <v>367</v>
      </c>
      <c r="J8" s="3" t="s">
        <v>108</v>
      </c>
      <c r="K8" s="3" t="s">
        <v>109</v>
      </c>
      <c r="L8" s="3" t="s">
        <v>85</v>
      </c>
    </row>
    <row r="9" spans="2:12" ht="12.75">
      <c r="B9" s="4"/>
      <c r="C9" s="4"/>
      <c r="D9" s="4"/>
      <c r="E9" s="4" t="s">
        <v>110</v>
      </c>
      <c r="F9" s="4"/>
      <c r="G9" s="4" t="s">
        <v>112</v>
      </c>
      <c r="H9" s="4" t="s">
        <v>113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 ht="12.75">
      <c r="B11" s="3" t="s">
        <v>409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410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411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412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413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414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415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416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411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417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414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418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415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100</v>
      </c>
      <c r="C26" s="17"/>
      <c r="D26" s="6"/>
      <c r="E26" s="6"/>
      <c r="F26" s="6"/>
    </row>
    <row r="30" ht="12.75">
      <c r="B30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>
      <selection activeCell="E15" sqref="E15"/>
    </sheetView>
  </sheetViews>
  <sheetFormatPr defaultColWidth="9.140625" defaultRowHeight="12.75"/>
  <cols>
    <col min="2" max="2" width="49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1.7109375" style="0" customWidth="1"/>
    <col min="8" max="8" width="14.7109375" style="0" customWidth="1"/>
    <col min="9" max="9" width="16.7109375" style="0" customWidth="1"/>
    <col min="10" max="10" width="11.7109375" style="0" customWidth="1"/>
    <col min="11" max="11" width="28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74</v>
      </c>
    </row>
    <row r="7" spans="2:12" ht="12.75"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</row>
    <row r="8" spans="2:12" ht="12.75">
      <c r="B8" s="4"/>
      <c r="C8" s="4"/>
      <c r="D8" s="4"/>
      <c r="E8" s="4"/>
      <c r="F8" s="4"/>
      <c r="G8" s="4"/>
      <c r="H8" s="4" t="s">
        <v>86</v>
      </c>
      <c r="I8" s="4" t="s">
        <v>86</v>
      </c>
      <c r="J8" s="4" t="s">
        <v>87</v>
      </c>
      <c r="K8" s="4" t="s">
        <v>86</v>
      </c>
      <c r="L8" s="4" t="s">
        <v>86</v>
      </c>
    </row>
    <row r="10" spans="2:12" ht="12.75">
      <c r="B10" s="3" t="s">
        <v>88</v>
      </c>
      <c r="C10" s="12"/>
      <c r="D10" s="3"/>
      <c r="E10" s="3"/>
      <c r="F10" s="3"/>
      <c r="G10" s="3"/>
      <c r="J10" s="9">
        <v>1380.64</v>
      </c>
      <c r="K10" s="10">
        <v>1</v>
      </c>
      <c r="L10" s="10">
        <v>0.0118</v>
      </c>
    </row>
    <row r="11" spans="2:12" ht="12.75">
      <c r="B11" s="3" t="s">
        <v>89</v>
      </c>
      <c r="C11" s="12"/>
      <c r="D11" s="3"/>
      <c r="E11" s="3"/>
      <c r="F11" s="3"/>
      <c r="G11" s="3"/>
      <c r="J11" s="9">
        <v>1380.64</v>
      </c>
      <c r="K11" s="10">
        <v>1</v>
      </c>
      <c r="L11" s="10">
        <v>0.0118</v>
      </c>
    </row>
    <row r="12" spans="2:12" ht="12.75">
      <c r="B12" s="13" t="s">
        <v>90</v>
      </c>
      <c r="C12" s="14"/>
      <c r="D12" s="13"/>
      <c r="E12" s="13"/>
      <c r="F12" s="13"/>
      <c r="G12" s="13"/>
      <c r="J12" s="15">
        <v>0</v>
      </c>
      <c r="K12" s="16">
        <v>0</v>
      </c>
      <c r="L12" s="16">
        <v>0</v>
      </c>
    </row>
    <row r="13" spans="2:12" ht="12.75">
      <c r="B13" s="13" t="s">
        <v>91</v>
      </c>
      <c r="C13" s="14"/>
      <c r="D13" s="13"/>
      <c r="E13" s="13"/>
      <c r="F13" s="13"/>
      <c r="G13" s="13"/>
      <c r="J13" s="15">
        <v>0</v>
      </c>
      <c r="K13" s="16">
        <v>0</v>
      </c>
      <c r="L13" s="16">
        <v>0</v>
      </c>
    </row>
    <row r="14" spans="2:12" ht="12.75">
      <c r="B14" s="13" t="s">
        <v>92</v>
      </c>
      <c r="C14" s="14"/>
      <c r="D14" s="13"/>
      <c r="E14" s="13"/>
      <c r="F14" s="13"/>
      <c r="G14" s="13"/>
      <c r="J14" s="15">
        <v>1380.64</v>
      </c>
      <c r="K14" s="16">
        <v>1</v>
      </c>
      <c r="L14" s="16">
        <v>0.0118</v>
      </c>
    </row>
    <row r="15" spans="2:12" ht="12.75">
      <c r="B15" s="6" t="s">
        <v>505</v>
      </c>
      <c r="C15" s="17">
        <v>10150</v>
      </c>
      <c r="D15" s="18">
        <v>12</v>
      </c>
      <c r="E15" s="6"/>
      <c r="F15" s="6"/>
      <c r="G15" s="6" t="s">
        <v>94</v>
      </c>
      <c r="J15" s="7">
        <v>253.43</v>
      </c>
      <c r="K15" s="8">
        <v>0.1836</v>
      </c>
      <c r="L15" s="8">
        <v>0.0022</v>
      </c>
    </row>
    <row r="16" spans="2:12" ht="12.75">
      <c r="B16" s="6" t="s">
        <v>506</v>
      </c>
      <c r="C16" s="17">
        <v>10070</v>
      </c>
      <c r="D16" s="18">
        <v>12</v>
      </c>
      <c r="E16" s="6" t="s">
        <v>93</v>
      </c>
      <c r="F16" s="6"/>
      <c r="G16" s="6" t="s">
        <v>94</v>
      </c>
      <c r="J16" s="7">
        <v>1127.2</v>
      </c>
      <c r="K16" s="8">
        <v>0.8164</v>
      </c>
      <c r="L16" s="8">
        <v>0.0097</v>
      </c>
    </row>
    <row r="17" spans="2:12" ht="12.75">
      <c r="B17" s="13" t="s">
        <v>95</v>
      </c>
      <c r="C17" s="14"/>
      <c r="D17" s="13"/>
      <c r="E17" s="13"/>
      <c r="F17" s="13"/>
      <c r="G17" s="13"/>
      <c r="J17" s="15">
        <v>0</v>
      </c>
      <c r="K17" s="16">
        <v>0</v>
      </c>
      <c r="L17" s="16">
        <v>0</v>
      </c>
    </row>
    <row r="18" spans="2:12" ht="12.75">
      <c r="B18" s="13" t="s">
        <v>96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</row>
    <row r="19" spans="2:12" ht="12.75">
      <c r="B19" s="13" t="s">
        <v>97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 ht="12.75">
      <c r="B20" s="13" t="s">
        <v>98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 ht="12.75">
      <c r="B21" s="3" t="s">
        <v>99</v>
      </c>
      <c r="C21" s="12"/>
      <c r="D21" s="3"/>
      <c r="E21" s="3"/>
      <c r="F21" s="3"/>
      <c r="G21" s="3"/>
      <c r="J21" s="9">
        <v>0</v>
      </c>
      <c r="K21" s="10">
        <v>0</v>
      </c>
      <c r="L21" s="10">
        <v>0</v>
      </c>
    </row>
    <row r="22" spans="2:12" ht="12.75">
      <c r="B22" s="13" t="s">
        <v>91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 ht="12.75">
      <c r="B23" s="13" t="s">
        <v>98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</row>
    <row r="26" spans="2:7" ht="12.75">
      <c r="B26" s="6" t="s">
        <v>100</v>
      </c>
      <c r="C26" s="17"/>
      <c r="D26" s="6"/>
      <c r="E26" s="6"/>
      <c r="F26" s="6"/>
      <c r="G26" s="6"/>
    </row>
    <row r="30" ht="12.75">
      <c r="B30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workbookViewId="0" topLeftCell="A1"/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366</v>
      </c>
    </row>
    <row r="7" ht="15.75">
      <c r="B7" s="2" t="s">
        <v>419</v>
      </c>
    </row>
    <row r="8" spans="2:11" ht="12.75">
      <c r="B8" s="3" t="s">
        <v>75</v>
      </c>
      <c r="C8" s="3" t="s">
        <v>76</v>
      </c>
      <c r="D8" s="3" t="s">
        <v>145</v>
      </c>
      <c r="E8" s="3" t="s">
        <v>104</v>
      </c>
      <c r="F8" s="3" t="s">
        <v>80</v>
      </c>
      <c r="G8" s="3" t="s">
        <v>106</v>
      </c>
      <c r="H8" s="3" t="s">
        <v>42</v>
      </c>
      <c r="I8" s="3" t="s">
        <v>367</v>
      </c>
      <c r="J8" s="3" t="s">
        <v>109</v>
      </c>
      <c r="K8" s="3" t="s">
        <v>85</v>
      </c>
    </row>
    <row r="9" spans="2:11" ht="12.75">
      <c r="B9" s="4"/>
      <c r="C9" s="4"/>
      <c r="D9" s="4"/>
      <c r="E9" s="4" t="s">
        <v>110</v>
      </c>
      <c r="F9" s="4"/>
      <c r="G9" s="4" t="s">
        <v>112</v>
      </c>
      <c r="H9" s="4" t="s">
        <v>113</v>
      </c>
      <c r="I9" s="4" t="s">
        <v>87</v>
      </c>
      <c r="J9" s="4" t="s">
        <v>86</v>
      </c>
      <c r="K9" s="4" t="s">
        <v>86</v>
      </c>
    </row>
    <row r="11" spans="2:11" ht="12.75">
      <c r="B11" s="3" t="s">
        <v>420</v>
      </c>
      <c r="C11" s="12"/>
      <c r="D11" s="3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421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13" t="s">
        <v>422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423</v>
      </c>
      <c r="C14" s="14"/>
      <c r="D14" s="13"/>
      <c r="E14" s="13"/>
      <c r="F14" s="13"/>
      <c r="G14" s="15">
        <v>0</v>
      </c>
      <c r="I14" s="15">
        <v>0</v>
      </c>
      <c r="J14" s="16">
        <v>0</v>
      </c>
      <c r="K14" s="16">
        <v>0</v>
      </c>
    </row>
    <row r="15" spans="2:11" ht="12.75">
      <c r="B15" s="13" t="s">
        <v>424</v>
      </c>
      <c r="C15" s="14"/>
      <c r="D15" s="13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6" spans="2:11" ht="12.75">
      <c r="B16" s="13" t="s">
        <v>425</v>
      </c>
      <c r="C16" s="14"/>
      <c r="D16" s="13"/>
      <c r="E16" s="13"/>
      <c r="F16" s="13"/>
      <c r="G16" s="15">
        <v>0</v>
      </c>
      <c r="I16" s="15">
        <v>0</v>
      </c>
      <c r="J16" s="16">
        <v>0</v>
      </c>
      <c r="K16" s="16">
        <v>0</v>
      </c>
    </row>
    <row r="17" spans="2:11" ht="12.75">
      <c r="B17" s="13" t="s">
        <v>426</v>
      </c>
      <c r="C17" s="14"/>
      <c r="D17" s="13"/>
      <c r="E17" s="13"/>
      <c r="F17" s="13"/>
      <c r="G17" s="15">
        <v>0</v>
      </c>
      <c r="I17" s="15">
        <v>0</v>
      </c>
      <c r="J17" s="16">
        <v>0</v>
      </c>
      <c r="K17" s="16">
        <v>0</v>
      </c>
    </row>
    <row r="18" spans="2:11" ht="12.75">
      <c r="B18" s="3" t="s">
        <v>427</v>
      </c>
      <c r="C18" s="12"/>
      <c r="D18" s="3"/>
      <c r="E18" s="3"/>
      <c r="F18" s="3"/>
      <c r="G18" s="9">
        <v>0</v>
      </c>
      <c r="I18" s="9">
        <v>0</v>
      </c>
      <c r="J18" s="10">
        <v>0</v>
      </c>
      <c r="K18" s="10">
        <v>0</v>
      </c>
    </row>
    <row r="19" spans="2:11" ht="12.75">
      <c r="B19" s="13" t="s">
        <v>422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 ht="12.75">
      <c r="B20" s="13" t="s">
        <v>428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 ht="12.75">
      <c r="B21" s="13" t="s">
        <v>425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 ht="12.75">
      <c r="B22" s="13" t="s">
        <v>426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5" spans="2:6" ht="12.75">
      <c r="B25" s="6" t="s">
        <v>100</v>
      </c>
      <c r="C25" s="17"/>
      <c r="D25" s="6"/>
      <c r="E25" s="6"/>
      <c r="F25" s="6"/>
    </row>
    <row r="29" ht="12.75">
      <c r="B29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366</v>
      </c>
    </row>
    <row r="7" ht="15.75">
      <c r="B7" s="2" t="s">
        <v>429</v>
      </c>
    </row>
    <row r="8" spans="2:17" ht="12.75">
      <c r="B8" s="3" t="s">
        <v>75</v>
      </c>
      <c r="C8" s="3" t="s">
        <v>76</v>
      </c>
      <c r="D8" s="3" t="s">
        <v>356</v>
      </c>
      <c r="E8" s="3" t="s">
        <v>78</v>
      </c>
      <c r="F8" s="3" t="s">
        <v>79</v>
      </c>
      <c r="G8" s="3" t="s">
        <v>104</v>
      </c>
      <c r="H8" s="3" t="s">
        <v>105</v>
      </c>
      <c r="I8" s="3" t="s">
        <v>80</v>
      </c>
      <c r="J8" s="3" t="s">
        <v>81</v>
      </c>
      <c r="K8" s="3" t="s">
        <v>82</v>
      </c>
      <c r="L8" s="3" t="s">
        <v>106</v>
      </c>
      <c r="M8" s="3" t="s">
        <v>42</v>
      </c>
      <c r="N8" s="3" t="s">
        <v>367</v>
      </c>
      <c r="O8" s="3" t="s">
        <v>108</v>
      </c>
      <c r="P8" s="3" t="s">
        <v>109</v>
      </c>
      <c r="Q8" s="3" t="s">
        <v>85</v>
      </c>
    </row>
    <row r="9" spans="2:17" ht="12.75">
      <c r="B9" s="4"/>
      <c r="C9" s="4"/>
      <c r="D9" s="4"/>
      <c r="E9" s="4"/>
      <c r="F9" s="4"/>
      <c r="G9" s="4" t="s">
        <v>110</v>
      </c>
      <c r="H9" s="4" t="s">
        <v>111</v>
      </c>
      <c r="I9" s="4"/>
      <c r="J9" s="4" t="s">
        <v>86</v>
      </c>
      <c r="K9" s="4" t="s">
        <v>86</v>
      </c>
      <c r="L9" s="4" t="s">
        <v>112</v>
      </c>
      <c r="M9" s="4" t="s">
        <v>113</v>
      </c>
      <c r="N9" s="4" t="s">
        <v>87</v>
      </c>
      <c r="O9" s="4" t="s">
        <v>86</v>
      </c>
      <c r="P9" s="4" t="s">
        <v>86</v>
      </c>
      <c r="Q9" s="4" t="s">
        <v>86</v>
      </c>
    </row>
    <row r="11" spans="2:17" ht="12.75">
      <c r="B11" s="3" t="s">
        <v>430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431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359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360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361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362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363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364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3" t="s">
        <v>432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 ht="12.75">
      <c r="B20" s="13" t="s">
        <v>359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360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361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362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363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364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9" ht="12.75">
      <c r="B28" s="6" t="s">
        <v>100</v>
      </c>
      <c r="C28" s="17"/>
      <c r="D28" s="6"/>
      <c r="E28" s="6"/>
      <c r="F28" s="6"/>
      <c r="G28" s="6"/>
      <c r="I28" s="6"/>
    </row>
    <row r="32" ht="12.75">
      <c r="B32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57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1.7109375" style="0" customWidth="1"/>
    <col min="11" max="11" width="14.7109375" style="0" customWidth="1"/>
    <col min="12" max="12" width="16.7109375" style="0" customWidth="1"/>
    <col min="13" max="13" width="11.7109375" style="0" customWidth="1"/>
    <col min="14" max="14" width="9.7109375" style="0" customWidth="1"/>
    <col min="15" max="15" width="12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433</v>
      </c>
    </row>
    <row r="7" spans="2:17" ht="12.75">
      <c r="B7" s="3" t="s">
        <v>75</v>
      </c>
      <c r="C7" s="3" t="s">
        <v>434</v>
      </c>
      <c r="D7" s="3" t="s">
        <v>76</v>
      </c>
      <c r="E7" s="3" t="s">
        <v>77</v>
      </c>
      <c r="F7" s="3" t="s">
        <v>78</v>
      </c>
      <c r="G7" s="3" t="s">
        <v>104</v>
      </c>
      <c r="H7" s="3" t="s">
        <v>79</v>
      </c>
      <c r="I7" s="3" t="s">
        <v>105</v>
      </c>
      <c r="J7" s="3" t="s">
        <v>80</v>
      </c>
      <c r="K7" s="3" t="s">
        <v>81</v>
      </c>
      <c r="L7" s="3" t="s">
        <v>82</v>
      </c>
      <c r="M7" s="3" t="s">
        <v>106</v>
      </c>
      <c r="N7" s="3" t="s">
        <v>42</v>
      </c>
      <c r="O7" s="3" t="s">
        <v>367</v>
      </c>
      <c r="P7" s="3" t="s">
        <v>109</v>
      </c>
      <c r="Q7" s="3" t="s">
        <v>85</v>
      </c>
    </row>
    <row r="8" spans="2:17" ht="12.75">
      <c r="B8" s="4"/>
      <c r="C8" s="4"/>
      <c r="D8" s="4"/>
      <c r="E8" s="4"/>
      <c r="F8" s="4"/>
      <c r="G8" s="4" t="s">
        <v>110</v>
      </c>
      <c r="H8" s="4"/>
      <c r="I8" s="4" t="s">
        <v>111</v>
      </c>
      <c r="J8" s="4"/>
      <c r="K8" s="4" t="s">
        <v>86</v>
      </c>
      <c r="L8" s="4" t="s">
        <v>86</v>
      </c>
      <c r="M8" s="4" t="s">
        <v>112</v>
      </c>
      <c r="N8" s="4" t="s">
        <v>113</v>
      </c>
      <c r="O8" s="4" t="s">
        <v>87</v>
      </c>
      <c r="P8" s="4" t="s">
        <v>86</v>
      </c>
      <c r="Q8" s="4" t="s">
        <v>86</v>
      </c>
    </row>
    <row r="10" spans="2:17" ht="12.75">
      <c r="B10" s="3" t="s">
        <v>435</v>
      </c>
      <c r="C10" s="3"/>
      <c r="D10" s="12"/>
      <c r="E10" s="3"/>
      <c r="F10" s="3"/>
      <c r="G10" s="3"/>
      <c r="H10" s="3"/>
      <c r="J10" s="3"/>
      <c r="M10" s="9">
        <v>0</v>
      </c>
      <c r="O10" s="9">
        <v>0</v>
      </c>
      <c r="P10" s="10">
        <v>0</v>
      </c>
      <c r="Q10" s="10">
        <v>0</v>
      </c>
    </row>
    <row r="11" spans="2:17" ht="12.75">
      <c r="B11" s="3" t="s">
        <v>436</v>
      </c>
      <c r="C11" s="3"/>
      <c r="D11" s="12"/>
      <c r="E11" s="3"/>
      <c r="F11" s="3"/>
      <c r="G11" s="3"/>
      <c r="H11" s="3"/>
      <c r="J11" s="3"/>
      <c r="M11" s="9">
        <v>0</v>
      </c>
      <c r="O11" s="9">
        <v>0</v>
      </c>
      <c r="P11" s="10">
        <v>0</v>
      </c>
      <c r="Q11" s="10">
        <v>0</v>
      </c>
    </row>
    <row r="12" spans="2:17" ht="12.75">
      <c r="B12" s="13" t="s">
        <v>437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 ht="12.75">
      <c r="B13" s="13" t="s">
        <v>438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 ht="12.75">
      <c r="B14" s="13" t="s">
        <v>439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 ht="12.75">
      <c r="B15" s="13" t="s">
        <v>440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 ht="12.75">
      <c r="B16" s="13" t="s">
        <v>441</v>
      </c>
      <c r="C16" s="13"/>
      <c r="D16" s="14"/>
      <c r="E16" s="13"/>
      <c r="F16" s="13"/>
      <c r="G16" s="13"/>
      <c r="H16" s="13"/>
      <c r="J16" s="13"/>
      <c r="M16" s="15">
        <v>0</v>
      </c>
      <c r="O16" s="15">
        <v>0</v>
      </c>
      <c r="P16" s="16">
        <v>0</v>
      </c>
      <c r="Q16" s="16">
        <v>0</v>
      </c>
    </row>
    <row r="17" spans="2:17" ht="12.75">
      <c r="B17" s="13" t="s">
        <v>442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 ht="12.75">
      <c r="B18" s="13" t="s">
        <v>443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 ht="12.75">
      <c r="B19" s="13" t="s">
        <v>444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 ht="12.75">
      <c r="B20" s="13" t="s">
        <v>445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 ht="12.75">
      <c r="B21" s="3" t="s">
        <v>446</v>
      </c>
      <c r="C21" s="3"/>
      <c r="D21" s="12"/>
      <c r="E21" s="3"/>
      <c r="F21" s="3"/>
      <c r="G21" s="3"/>
      <c r="H21" s="3"/>
      <c r="J21" s="3"/>
      <c r="M21" s="9">
        <v>0</v>
      </c>
      <c r="O21" s="9">
        <v>0</v>
      </c>
      <c r="P21" s="10">
        <v>0</v>
      </c>
      <c r="Q21" s="10">
        <v>0</v>
      </c>
    </row>
    <row r="22" spans="2:17" ht="12.75">
      <c r="B22" s="13" t="s">
        <v>447</v>
      </c>
      <c r="C22" s="13"/>
      <c r="D22" s="14"/>
      <c r="E22" s="13"/>
      <c r="F22" s="13"/>
      <c r="G22" s="13"/>
      <c r="H22" s="13"/>
      <c r="J22" s="13"/>
      <c r="M22" s="15">
        <v>0</v>
      </c>
      <c r="O22" s="15">
        <v>0</v>
      </c>
      <c r="P22" s="16">
        <v>0</v>
      </c>
      <c r="Q22" s="16">
        <v>0</v>
      </c>
    </row>
    <row r="23" spans="2:17" ht="12.75">
      <c r="B23" s="13" t="s">
        <v>448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 ht="12.75">
      <c r="B24" s="13" t="s">
        <v>449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 ht="12.75">
      <c r="B25" s="13" t="s">
        <v>450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8" spans="2:10" ht="12.75">
      <c r="B28" s="6" t="s">
        <v>100</v>
      </c>
      <c r="C28" s="6"/>
      <c r="D28" s="17"/>
      <c r="E28" s="6"/>
      <c r="F28" s="6"/>
      <c r="G28" s="6"/>
      <c r="H28" s="6"/>
      <c r="J28" s="6"/>
    </row>
    <row r="32" ht="12.75">
      <c r="B32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rightToLeft="1" workbookViewId="0" topLeftCell="A1"/>
  </sheetViews>
  <sheetFormatPr defaultColWidth="9.140625" defaultRowHeight="12.75"/>
  <cols>
    <col min="2" max="2" width="27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451</v>
      </c>
    </row>
    <row r="7" spans="2:15" ht="12.75"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105</v>
      </c>
      <c r="H7" s="3" t="s">
        <v>80</v>
      </c>
      <c r="I7" s="3" t="s">
        <v>81</v>
      </c>
      <c r="J7" s="3" t="s">
        <v>82</v>
      </c>
      <c r="K7" s="3" t="s">
        <v>106</v>
      </c>
      <c r="L7" s="3" t="s">
        <v>42</v>
      </c>
      <c r="M7" s="3" t="s">
        <v>367</v>
      </c>
      <c r="N7" s="3" t="s">
        <v>109</v>
      </c>
      <c r="O7" s="3" t="s">
        <v>85</v>
      </c>
    </row>
    <row r="8" spans="2:15" ht="12.75">
      <c r="B8" s="4"/>
      <c r="C8" s="4"/>
      <c r="D8" s="4"/>
      <c r="E8" s="4"/>
      <c r="F8" s="4"/>
      <c r="G8" s="4" t="s">
        <v>111</v>
      </c>
      <c r="H8" s="4"/>
      <c r="I8" s="4" t="s">
        <v>86</v>
      </c>
      <c r="J8" s="4" t="s">
        <v>86</v>
      </c>
      <c r="K8" s="4" t="s">
        <v>112</v>
      </c>
      <c r="L8" s="4" t="s">
        <v>113</v>
      </c>
      <c r="M8" s="4" t="s">
        <v>87</v>
      </c>
      <c r="N8" s="4" t="s">
        <v>86</v>
      </c>
      <c r="O8" s="4" t="s">
        <v>86</v>
      </c>
    </row>
    <row r="10" spans="2:15" ht="12.75">
      <c r="B10" s="3" t="s">
        <v>452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453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454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455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456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457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458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459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18" spans="2:15" ht="12.75">
      <c r="B18" s="13" t="s">
        <v>459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21" spans="2:8" ht="12.75">
      <c r="B21" s="6" t="s">
        <v>100</v>
      </c>
      <c r="C21" s="17"/>
      <c r="D21" s="6"/>
      <c r="E21" s="6"/>
      <c r="F21" s="6"/>
      <c r="H21" s="6"/>
    </row>
    <row r="25" ht="12.75">
      <c r="B25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460</v>
      </c>
    </row>
    <row r="7" spans="2:10" ht="12.75">
      <c r="B7" s="3" t="s">
        <v>75</v>
      </c>
      <c r="C7" s="3" t="s">
        <v>461</v>
      </c>
      <c r="D7" s="3" t="s">
        <v>462</v>
      </c>
      <c r="E7" s="3" t="s">
        <v>463</v>
      </c>
      <c r="F7" s="3" t="s">
        <v>80</v>
      </c>
      <c r="G7" s="3" t="s">
        <v>464</v>
      </c>
      <c r="H7" s="3" t="s">
        <v>109</v>
      </c>
      <c r="I7" s="3" t="s">
        <v>85</v>
      </c>
      <c r="J7" s="3" t="s">
        <v>465</v>
      </c>
    </row>
    <row r="8" spans="2:10" ht="12.75">
      <c r="B8" s="4"/>
      <c r="C8" s="4"/>
      <c r="D8" s="4"/>
      <c r="E8" s="4" t="s">
        <v>111</v>
      </c>
      <c r="F8" s="4"/>
      <c r="G8" s="4" t="s">
        <v>87</v>
      </c>
      <c r="H8" s="4" t="s">
        <v>86</v>
      </c>
      <c r="I8" s="4" t="s">
        <v>86</v>
      </c>
      <c r="J8" s="4"/>
    </row>
    <row r="10" spans="2:10" ht="12.75">
      <c r="B10" s="3" t="s">
        <v>466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467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468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469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470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471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472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100</v>
      </c>
      <c r="C19" s="6"/>
      <c r="D19" s="6"/>
      <c r="F19" s="6"/>
      <c r="J19" s="6"/>
    </row>
    <row r="23" ht="12.75">
      <c r="B23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473</v>
      </c>
    </row>
    <row r="7" spans="2:11" ht="12.75">
      <c r="B7" s="3" t="s">
        <v>75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367</v>
      </c>
      <c r="J7" s="3" t="s">
        <v>109</v>
      </c>
      <c r="K7" s="3" t="s">
        <v>85</v>
      </c>
    </row>
    <row r="8" spans="2:11" ht="12.75">
      <c r="B8" s="4"/>
      <c r="C8" s="4"/>
      <c r="D8" s="4"/>
      <c r="E8" s="4"/>
      <c r="F8" s="4"/>
      <c r="G8" s="4" t="s">
        <v>86</v>
      </c>
      <c r="H8" s="4" t="s">
        <v>86</v>
      </c>
      <c r="I8" s="4" t="s">
        <v>87</v>
      </c>
      <c r="J8" s="4" t="s">
        <v>86</v>
      </c>
      <c r="K8" s="4" t="s">
        <v>86</v>
      </c>
    </row>
    <row r="10" spans="2:11" ht="12.75">
      <c r="B10" s="3" t="s">
        <v>474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475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13" t="s">
        <v>476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 ht="12.75">
      <c r="B13" s="3" t="s">
        <v>475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 ht="12.75">
      <c r="B14" s="13" t="s">
        <v>477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 ht="12.75">
      <c r="B17" s="6" t="s">
        <v>100</v>
      </c>
      <c r="C17" s="6"/>
      <c r="D17" s="6"/>
      <c r="E17" s="6"/>
      <c r="F17" s="6"/>
    </row>
    <row r="21" ht="12.75">
      <c r="B21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8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478</v>
      </c>
    </row>
    <row r="7" spans="2:11" ht="12.75">
      <c r="B7" s="3" t="s">
        <v>75</v>
      </c>
      <c r="C7" s="3" t="s">
        <v>76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367</v>
      </c>
      <c r="J7" s="3" t="s">
        <v>84</v>
      </c>
      <c r="K7" s="3" t="s">
        <v>85</v>
      </c>
    </row>
    <row r="8" spans="2:11" ht="12.75">
      <c r="B8" s="4"/>
      <c r="C8" s="4"/>
      <c r="D8" s="4"/>
      <c r="E8" s="4"/>
      <c r="F8" s="4"/>
      <c r="G8" s="4" t="s">
        <v>86</v>
      </c>
      <c r="H8" s="4" t="s">
        <v>86</v>
      </c>
      <c r="I8" s="4" t="s">
        <v>87</v>
      </c>
      <c r="J8" s="4" t="s">
        <v>86</v>
      </c>
      <c r="K8" s="4" t="s">
        <v>86</v>
      </c>
    </row>
    <row r="10" spans="2:11" ht="12.75">
      <c r="B10" s="3" t="s">
        <v>479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480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13" t="s">
        <v>480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 ht="12.75">
      <c r="B13" s="3" t="s">
        <v>481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 ht="12.75">
      <c r="B14" s="13" t="s">
        <v>481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 ht="12.75">
      <c r="B17" s="6" t="s">
        <v>100</v>
      </c>
      <c r="C17" s="17"/>
      <c r="D17" s="6"/>
      <c r="E17" s="6"/>
      <c r="F17" s="6"/>
    </row>
    <row r="21" ht="12.75">
      <c r="B21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 topLeftCell="A1"/>
  </sheetViews>
  <sheetFormatPr defaultColWidth="9.140625" defaultRowHeight="12.75"/>
  <cols>
    <col min="2" max="2" width="38.7109375" style="0" customWidth="1"/>
    <col min="3" max="3" width="17.7109375" style="0" customWidth="1"/>
    <col min="4" max="4" width="24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482</v>
      </c>
    </row>
    <row r="7" spans="2:4" ht="12.75">
      <c r="B7" s="3" t="s">
        <v>75</v>
      </c>
      <c r="C7" s="3" t="s">
        <v>483</v>
      </c>
      <c r="D7" s="3" t="s">
        <v>484</v>
      </c>
    </row>
    <row r="8" spans="2:4" ht="12.75">
      <c r="B8" s="4"/>
      <c r="C8" s="4" t="s">
        <v>87</v>
      </c>
      <c r="D8" s="4" t="s">
        <v>110</v>
      </c>
    </row>
    <row r="10" spans="2:4" ht="12.75">
      <c r="B10" s="3" t="s">
        <v>485</v>
      </c>
      <c r="C10" s="9">
        <v>0</v>
      </c>
      <c r="D10" s="3"/>
    </row>
    <row r="11" spans="2:4" ht="12.75">
      <c r="B11" s="3" t="s">
        <v>486</v>
      </c>
      <c r="C11" s="9">
        <v>0</v>
      </c>
      <c r="D11" s="3"/>
    </row>
    <row r="12" spans="2:4" ht="12.75">
      <c r="B12" s="13" t="s">
        <v>487</v>
      </c>
      <c r="C12" s="15">
        <v>0</v>
      </c>
      <c r="D12" s="13"/>
    </row>
    <row r="13" spans="2:4" ht="12.75">
      <c r="B13" s="3" t="s">
        <v>488</v>
      </c>
      <c r="C13" s="9">
        <v>0</v>
      </c>
      <c r="D13" s="3"/>
    </row>
    <row r="14" spans="2:4" ht="12.75">
      <c r="B14" s="13" t="s">
        <v>489</v>
      </c>
      <c r="C14" s="15">
        <v>0</v>
      </c>
      <c r="D14" s="13"/>
    </row>
    <row r="17" spans="2:4" ht="12.75">
      <c r="B17" s="6" t="s">
        <v>100</v>
      </c>
      <c r="D17" s="6"/>
    </row>
    <row r="21" ht="12.75">
      <c r="B21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5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490</v>
      </c>
    </row>
    <row r="7" spans="2:16" ht="12.75">
      <c r="B7" s="3" t="s">
        <v>75</v>
      </c>
      <c r="C7" s="3" t="s">
        <v>76</v>
      </c>
      <c r="D7" s="3" t="s">
        <v>145</v>
      </c>
      <c r="E7" s="3" t="s">
        <v>78</v>
      </c>
      <c r="F7" s="3" t="s">
        <v>79</v>
      </c>
      <c r="G7" s="3" t="s">
        <v>104</v>
      </c>
      <c r="H7" s="3" t="s">
        <v>105</v>
      </c>
      <c r="I7" s="3" t="s">
        <v>80</v>
      </c>
      <c r="J7" s="3" t="s">
        <v>81</v>
      </c>
      <c r="K7" s="3" t="s">
        <v>491</v>
      </c>
      <c r="L7" s="3" t="s">
        <v>106</v>
      </c>
      <c r="M7" s="3" t="s">
        <v>492</v>
      </c>
      <c r="N7" s="3" t="s">
        <v>108</v>
      </c>
      <c r="O7" s="3" t="s">
        <v>109</v>
      </c>
      <c r="P7" s="3" t="s">
        <v>85</v>
      </c>
    </row>
    <row r="8" spans="2:16" ht="12.75">
      <c r="B8" s="4"/>
      <c r="C8" s="4"/>
      <c r="D8" s="4"/>
      <c r="E8" s="4"/>
      <c r="F8" s="4"/>
      <c r="G8" s="4" t="s">
        <v>110</v>
      </c>
      <c r="H8" s="4" t="s">
        <v>111</v>
      </c>
      <c r="I8" s="4"/>
      <c r="J8" s="4" t="s">
        <v>86</v>
      </c>
      <c r="K8" s="4" t="s">
        <v>86</v>
      </c>
      <c r="L8" s="4" t="s">
        <v>112</v>
      </c>
      <c r="M8" s="4" t="s">
        <v>87</v>
      </c>
      <c r="N8" s="4" t="s">
        <v>86</v>
      </c>
      <c r="O8" s="4" t="s">
        <v>86</v>
      </c>
      <c r="P8" s="4" t="s">
        <v>86</v>
      </c>
    </row>
    <row r="10" spans="2:16" ht="12.75">
      <c r="B10" s="3" t="s">
        <v>156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157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158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179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186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190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191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192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193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100</v>
      </c>
      <c r="C21" s="17"/>
      <c r="D21" s="6"/>
      <c r="E21" s="6"/>
      <c r="F21" s="6"/>
      <c r="G21" s="6"/>
      <c r="I21" s="6"/>
    </row>
    <row r="25" ht="12.75">
      <c r="B25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493</v>
      </c>
    </row>
    <row r="7" spans="2:16" ht="12.75">
      <c r="B7" s="3" t="s">
        <v>75</v>
      </c>
      <c r="C7" s="3" t="s">
        <v>76</v>
      </c>
      <c r="D7" s="3" t="s">
        <v>145</v>
      </c>
      <c r="E7" s="3" t="s">
        <v>78</v>
      </c>
      <c r="F7" s="3" t="s">
        <v>79</v>
      </c>
      <c r="G7" s="3" t="s">
        <v>104</v>
      </c>
      <c r="H7" s="3" t="s">
        <v>105</v>
      </c>
      <c r="I7" s="3" t="s">
        <v>80</v>
      </c>
      <c r="J7" s="3" t="s">
        <v>81</v>
      </c>
      <c r="K7" s="3" t="s">
        <v>491</v>
      </c>
      <c r="L7" s="3" t="s">
        <v>106</v>
      </c>
      <c r="M7" s="3" t="s">
        <v>492</v>
      </c>
      <c r="N7" s="3" t="s">
        <v>108</v>
      </c>
      <c r="O7" s="3" t="s">
        <v>109</v>
      </c>
      <c r="P7" s="3" t="s">
        <v>85</v>
      </c>
    </row>
    <row r="8" spans="2:16" ht="12.75">
      <c r="B8" s="4"/>
      <c r="C8" s="4"/>
      <c r="D8" s="4"/>
      <c r="E8" s="4"/>
      <c r="F8" s="4"/>
      <c r="G8" s="4" t="s">
        <v>110</v>
      </c>
      <c r="H8" s="4" t="s">
        <v>111</v>
      </c>
      <c r="I8" s="4"/>
      <c r="J8" s="4" t="s">
        <v>86</v>
      </c>
      <c r="K8" s="4" t="s">
        <v>86</v>
      </c>
      <c r="L8" s="4" t="s">
        <v>112</v>
      </c>
      <c r="M8" s="4" t="s">
        <v>87</v>
      </c>
      <c r="N8" s="4" t="s">
        <v>86</v>
      </c>
      <c r="O8" s="4" t="s">
        <v>86</v>
      </c>
      <c r="P8" s="4" t="s">
        <v>86</v>
      </c>
    </row>
    <row r="10" spans="2:16" ht="12.75">
      <c r="B10" s="3" t="s">
        <v>384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385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386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387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388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389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390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391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392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100</v>
      </c>
      <c r="C21" s="17"/>
      <c r="D21" s="6"/>
      <c r="E21" s="6"/>
      <c r="F21" s="6"/>
      <c r="G21" s="6"/>
      <c r="I21" s="6"/>
    </row>
    <row r="25" ht="12.75">
      <c r="B25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1"/>
  <sheetViews>
    <sheetView rightToLeft="1" tabSelected="1" workbookViewId="0" topLeftCell="E7">
      <selection activeCell="S23" sqref="S23:U31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2" width="16.7109375" style="0" customWidth="1"/>
    <col min="13" max="13" width="9.7109375" style="0" customWidth="1"/>
    <col min="14" max="14" width="21.7109375" style="0" customWidth="1"/>
    <col min="15" max="15" width="12.7109375" style="0" customWidth="1"/>
    <col min="16" max="16" width="24.7109375" style="0" customWidth="1"/>
    <col min="17" max="17" width="27.7109375" style="0" customWidth="1"/>
    <col min="18" max="18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102</v>
      </c>
    </row>
    <row r="8" spans="2:18" ht="12.75">
      <c r="B8" s="3" t="s">
        <v>75</v>
      </c>
      <c r="C8" s="3" t="s">
        <v>76</v>
      </c>
      <c r="D8" s="3" t="s">
        <v>103</v>
      </c>
      <c r="E8" s="3" t="s">
        <v>78</v>
      </c>
      <c r="F8" s="3" t="s">
        <v>79</v>
      </c>
      <c r="G8" s="3" t="s">
        <v>104</v>
      </c>
      <c r="H8" s="3" t="s">
        <v>105</v>
      </c>
      <c r="I8" s="3" t="s">
        <v>80</v>
      </c>
      <c r="J8" s="3" t="s">
        <v>81</v>
      </c>
      <c r="K8" s="3" t="s">
        <v>82</v>
      </c>
      <c r="L8" s="3" t="s">
        <v>106</v>
      </c>
      <c r="M8" s="3" t="s">
        <v>42</v>
      </c>
      <c r="N8" s="3" t="s">
        <v>107</v>
      </c>
      <c r="O8" s="3" t="s">
        <v>83</v>
      </c>
      <c r="P8" s="3" t="s">
        <v>108</v>
      </c>
      <c r="Q8" s="3" t="s">
        <v>109</v>
      </c>
      <c r="R8" s="3" t="s">
        <v>85</v>
      </c>
    </row>
    <row r="9" spans="2:18" ht="12.75">
      <c r="B9" s="4"/>
      <c r="C9" s="4"/>
      <c r="D9" s="4"/>
      <c r="E9" s="4"/>
      <c r="F9" s="4"/>
      <c r="G9" s="4" t="s">
        <v>110</v>
      </c>
      <c r="H9" s="4" t="s">
        <v>111</v>
      </c>
      <c r="I9" s="4"/>
      <c r="J9" s="4" t="s">
        <v>86</v>
      </c>
      <c r="K9" s="4" t="s">
        <v>86</v>
      </c>
      <c r="L9" s="4" t="s">
        <v>112</v>
      </c>
      <c r="M9" s="4" t="s">
        <v>113</v>
      </c>
      <c r="N9" s="4" t="s">
        <v>87</v>
      </c>
      <c r="O9" s="4" t="s">
        <v>87</v>
      </c>
      <c r="P9" s="4" t="s">
        <v>86</v>
      </c>
      <c r="Q9" s="4" t="s">
        <v>86</v>
      </c>
      <c r="R9" s="4" t="s">
        <v>86</v>
      </c>
    </row>
    <row r="11" spans="2:18" ht="12.75">
      <c r="B11" s="3" t="s">
        <v>114</v>
      </c>
      <c r="C11" s="12"/>
      <c r="D11" s="3"/>
      <c r="E11" s="3"/>
      <c r="F11" s="3"/>
      <c r="G11" s="3"/>
      <c r="H11" s="12">
        <v>4.13</v>
      </c>
      <c r="I11" s="3"/>
      <c r="K11" s="10">
        <v>0.0013</v>
      </c>
      <c r="L11" s="9">
        <f>L12+L31</f>
        <v>75472224</v>
      </c>
      <c r="O11" s="9">
        <f>O12+O31</f>
        <v>92582.22</v>
      </c>
      <c r="Q11" s="10">
        <v>1</v>
      </c>
      <c r="R11" s="10">
        <v>0.7939</v>
      </c>
    </row>
    <row r="12" spans="2:18" ht="12.75">
      <c r="B12" s="3" t="s">
        <v>115</v>
      </c>
      <c r="C12" s="12"/>
      <c r="D12" s="3"/>
      <c r="E12" s="3"/>
      <c r="F12" s="3"/>
      <c r="G12" s="3"/>
      <c r="H12" s="12">
        <v>4.13</v>
      </c>
      <c r="I12" s="3"/>
      <c r="K12" s="10">
        <v>0.0013</v>
      </c>
      <c r="L12" s="9">
        <f>L13+L22</f>
        <v>75294124</v>
      </c>
      <c r="O12" s="9">
        <f>O13+O22</f>
        <v>91986.12</v>
      </c>
      <c r="Q12" s="10">
        <v>1</v>
      </c>
      <c r="R12" s="10">
        <v>0.7939</v>
      </c>
    </row>
    <row r="13" spans="2:18" ht="12.75">
      <c r="B13" s="13" t="s">
        <v>116</v>
      </c>
      <c r="C13" s="14"/>
      <c r="D13" s="13"/>
      <c r="E13" s="13"/>
      <c r="F13" s="13"/>
      <c r="G13" s="13"/>
      <c r="H13" s="14">
        <v>4.38</v>
      </c>
      <c r="I13" s="13"/>
      <c r="K13" s="16">
        <v>-0.0051</v>
      </c>
      <c r="L13" s="15">
        <f>SUM(L14:L21)</f>
        <v>32549482</v>
      </c>
      <c r="O13" s="15">
        <v>43218.98</v>
      </c>
      <c r="Q13" s="16">
        <v>0.4668</v>
      </c>
      <c r="R13" s="16">
        <v>0.3706</v>
      </c>
    </row>
    <row r="14" spans="2:18" ht="12.75">
      <c r="B14" s="6" t="s">
        <v>117</v>
      </c>
      <c r="C14" s="17">
        <v>9590332</v>
      </c>
      <c r="D14" s="6" t="s">
        <v>118</v>
      </c>
      <c r="E14" s="6"/>
      <c r="F14" s="6"/>
      <c r="G14" s="6"/>
      <c r="H14" s="17">
        <v>3.06</v>
      </c>
      <c r="I14" s="6" t="s">
        <v>94</v>
      </c>
      <c r="J14" s="8">
        <v>0.04</v>
      </c>
      <c r="K14" s="8">
        <v>-0.0067</v>
      </c>
      <c r="L14" s="7">
        <v>2000000</v>
      </c>
      <c r="M14" s="7">
        <v>152.84</v>
      </c>
      <c r="N14" s="7">
        <v>0</v>
      </c>
      <c r="O14" s="7">
        <v>3056.8</v>
      </c>
      <c r="P14" s="8">
        <v>0.0001</v>
      </c>
      <c r="Q14" s="8">
        <v>0.033</v>
      </c>
      <c r="R14" s="8">
        <v>0.0262</v>
      </c>
    </row>
    <row r="15" spans="2:18" ht="12.75">
      <c r="B15" s="6" t="s">
        <v>119</v>
      </c>
      <c r="C15" s="17">
        <v>9590431</v>
      </c>
      <c r="D15" s="6" t="s">
        <v>118</v>
      </c>
      <c r="E15" s="6"/>
      <c r="F15" s="6"/>
      <c r="G15" s="6"/>
      <c r="H15" s="17">
        <v>5.64</v>
      </c>
      <c r="I15" s="6" t="s">
        <v>94</v>
      </c>
      <c r="J15" s="8">
        <v>0.04</v>
      </c>
      <c r="K15" s="8">
        <v>-0.0014</v>
      </c>
      <c r="L15" s="7">
        <v>10651884</v>
      </c>
      <c r="M15" s="7">
        <v>157.58</v>
      </c>
      <c r="N15" s="7">
        <v>0</v>
      </c>
      <c r="O15" s="7">
        <v>16785.24</v>
      </c>
      <c r="P15" s="8">
        <v>0.001</v>
      </c>
      <c r="Q15" s="8">
        <v>0.1813</v>
      </c>
      <c r="R15" s="8">
        <v>0.1439</v>
      </c>
    </row>
    <row r="16" spans="2:18" ht="12.75">
      <c r="B16" s="6" t="s">
        <v>120</v>
      </c>
      <c r="C16" s="17">
        <v>1108927</v>
      </c>
      <c r="D16" s="6" t="s">
        <v>118</v>
      </c>
      <c r="E16" s="6"/>
      <c r="F16" s="6"/>
      <c r="G16" s="6"/>
      <c r="H16" s="17">
        <v>0.09</v>
      </c>
      <c r="I16" s="6" t="s">
        <v>94</v>
      </c>
      <c r="J16" s="8">
        <v>0.035</v>
      </c>
      <c r="K16" s="8">
        <v>-0.0218</v>
      </c>
      <c r="L16" s="7">
        <v>2760000</v>
      </c>
      <c r="M16" s="7">
        <v>120.43</v>
      </c>
      <c r="N16" s="7">
        <v>0</v>
      </c>
      <c r="O16" s="7">
        <v>3323.87</v>
      </c>
      <c r="P16" s="8">
        <v>0.0003</v>
      </c>
      <c r="Q16" s="8">
        <v>0.0359</v>
      </c>
      <c r="R16" s="8">
        <v>0.0285</v>
      </c>
    </row>
    <row r="17" spans="2:18" ht="12.75">
      <c r="B17" s="6" t="s">
        <v>121</v>
      </c>
      <c r="C17" s="17">
        <v>1097708</v>
      </c>
      <c r="D17" s="6" t="s">
        <v>118</v>
      </c>
      <c r="E17" s="6"/>
      <c r="F17" s="6"/>
      <c r="G17" s="6"/>
      <c r="H17" s="17">
        <v>14</v>
      </c>
      <c r="I17" s="6" t="s">
        <v>94</v>
      </c>
      <c r="J17" s="8">
        <v>0.04</v>
      </c>
      <c r="K17" s="8">
        <v>0.0085</v>
      </c>
      <c r="L17" s="7">
        <v>841979</v>
      </c>
      <c r="M17" s="7">
        <v>183.45</v>
      </c>
      <c r="N17" s="7">
        <v>0</v>
      </c>
      <c r="O17" s="7">
        <v>1544.61</v>
      </c>
      <c r="P17" s="8">
        <v>0.0001</v>
      </c>
      <c r="Q17" s="8">
        <v>0.0167</v>
      </c>
      <c r="R17" s="8">
        <v>0.0132</v>
      </c>
    </row>
    <row r="18" spans="2:18" ht="12.75">
      <c r="B18" s="6" t="s">
        <v>122</v>
      </c>
      <c r="C18" s="17">
        <v>1124056</v>
      </c>
      <c r="D18" s="6" t="s">
        <v>118</v>
      </c>
      <c r="E18" s="6"/>
      <c r="F18" s="6"/>
      <c r="G18" s="6"/>
      <c r="H18" s="17">
        <v>4.18</v>
      </c>
      <c r="I18" s="6" t="s">
        <v>94</v>
      </c>
      <c r="J18" s="8">
        <v>0.0275</v>
      </c>
      <c r="K18" s="8">
        <v>-0.0049</v>
      </c>
      <c r="L18" s="7">
        <v>1745303</v>
      </c>
      <c r="M18" s="7">
        <v>119</v>
      </c>
      <c r="N18" s="7">
        <v>0</v>
      </c>
      <c r="O18" s="7">
        <v>2076.91</v>
      </c>
      <c r="P18" s="8">
        <v>0.0001</v>
      </c>
      <c r="Q18" s="8">
        <v>0.0224</v>
      </c>
      <c r="R18" s="8">
        <v>0.0178</v>
      </c>
    </row>
    <row r="19" spans="2:18" ht="12.75">
      <c r="B19" s="6" t="s">
        <v>123</v>
      </c>
      <c r="C19" s="17">
        <v>1114750</v>
      </c>
      <c r="D19" s="6" t="s">
        <v>118</v>
      </c>
      <c r="E19" s="6"/>
      <c r="F19" s="6"/>
      <c r="G19" s="6"/>
      <c r="H19" s="17">
        <v>1.54</v>
      </c>
      <c r="I19" s="6" t="s">
        <v>94</v>
      </c>
      <c r="J19" s="8">
        <v>0.03</v>
      </c>
      <c r="K19" s="8">
        <v>-0.0093</v>
      </c>
      <c r="L19" s="7">
        <v>9482014</v>
      </c>
      <c r="M19" s="7">
        <v>117.13</v>
      </c>
      <c r="N19" s="7">
        <v>0</v>
      </c>
      <c r="O19" s="7">
        <v>11106.28</v>
      </c>
      <c r="P19" s="8">
        <v>0.0006</v>
      </c>
      <c r="Q19" s="8">
        <v>0.12</v>
      </c>
      <c r="R19" s="8">
        <v>0.0952</v>
      </c>
    </row>
    <row r="20" spans="2:18" ht="12.75">
      <c r="B20" s="6" t="s">
        <v>124</v>
      </c>
      <c r="C20" s="17">
        <v>1137181</v>
      </c>
      <c r="D20" s="6" t="s">
        <v>118</v>
      </c>
      <c r="E20" s="6"/>
      <c r="F20" s="6"/>
      <c r="G20" s="6"/>
      <c r="H20" s="17">
        <v>2.53</v>
      </c>
      <c r="I20" s="6" t="s">
        <v>94</v>
      </c>
      <c r="J20" s="8">
        <v>0.001</v>
      </c>
      <c r="K20" s="8">
        <v>-0.0076</v>
      </c>
      <c r="L20" s="7">
        <v>353037</v>
      </c>
      <c r="M20" s="7">
        <v>102</v>
      </c>
      <c r="N20" s="7">
        <v>0</v>
      </c>
      <c r="O20" s="7">
        <v>360.1</v>
      </c>
      <c r="P20" s="8">
        <v>0</v>
      </c>
      <c r="Q20" s="8">
        <v>0.0039</v>
      </c>
      <c r="R20" s="8">
        <v>0.0031</v>
      </c>
    </row>
    <row r="21" spans="2:18" ht="12.75">
      <c r="B21" s="6" t="s">
        <v>125</v>
      </c>
      <c r="C21" s="17">
        <v>1135912</v>
      </c>
      <c r="D21" s="6" t="s">
        <v>118</v>
      </c>
      <c r="E21" s="6"/>
      <c r="F21" s="6"/>
      <c r="G21" s="6"/>
      <c r="H21" s="17">
        <v>7.39</v>
      </c>
      <c r="I21" s="6" t="s">
        <v>94</v>
      </c>
      <c r="J21" s="8">
        <v>0.0075</v>
      </c>
      <c r="L21" s="7">
        <v>4715265</v>
      </c>
      <c r="M21" s="7">
        <v>105.3</v>
      </c>
      <c r="N21" s="7">
        <v>0</v>
      </c>
      <c r="O21" s="7">
        <v>4965.17</v>
      </c>
      <c r="P21" s="8">
        <v>0.0003</v>
      </c>
      <c r="Q21" s="8">
        <v>0.0536</v>
      </c>
      <c r="R21" s="8">
        <v>0.0426</v>
      </c>
    </row>
    <row r="22" spans="2:18" ht="12.75">
      <c r="B22" s="13" t="s">
        <v>126</v>
      </c>
      <c r="C22" s="14"/>
      <c r="D22" s="13"/>
      <c r="E22" s="13"/>
      <c r="F22" s="13"/>
      <c r="G22" s="13"/>
      <c r="H22" s="20">
        <v>3.9043332067453616</v>
      </c>
      <c r="I22" s="13"/>
      <c r="J22" s="19"/>
      <c r="K22" s="16">
        <v>0.006720919434684913</v>
      </c>
      <c r="L22" s="15">
        <f>SUM(L23:L29)</f>
        <v>42744642</v>
      </c>
      <c r="O22" s="15">
        <f>SUM(O23:O29)</f>
        <v>48767.14</v>
      </c>
      <c r="Q22" s="16">
        <v>0.5332</v>
      </c>
      <c r="R22" s="16">
        <v>0.4233</v>
      </c>
    </row>
    <row r="23" spans="2:18" ht="12.75">
      <c r="B23" s="6" t="s">
        <v>127</v>
      </c>
      <c r="C23" s="17">
        <v>1115773</v>
      </c>
      <c r="D23" s="6" t="s">
        <v>118</v>
      </c>
      <c r="E23" s="6"/>
      <c r="F23" s="6"/>
      <c r="G23" s="6"/>
      <c r="H23" s="17">
        <v>1.8</v>
      </c>
      <c r="I23" s="6" t="s">
        <v>94</v>
      </c>
      <c r="J23" s="8">
        <v>0.05</v>
      </c>
      <c r="K23" s="8">
        <v>0.0023</v>
      </c>
      <c r="L23" s="7">
        <v>10768621</v>
      </c>
      <c r="M23" s="7">
        <v>109.54</v>
      </c>
      <c r="N23" s="7">
        <v>0</v>
      </c>
      <c r="O23" s="7">
        <v>11795.95</v>
      </c>
      <c r="P23" s="8">
        <v>0.0006</v>
      </c>
      <c r="Q23" s="8">
        <v>0.1274</v>
      </c>
      <c r="R23" s="8">
        <v>0.1012</v>
      </c>
    </row>
    <row r="24" spans="2:18" ht="12.75">
      <c r="B24" s="6" t="s">
        <v>128</v>
      </c>
      <c r="C24" s="17">
        <v>1123272</v>
      </c>
      <c r="D24" s="6" t="s">
        <v>118</v>
      </c>
      <c r="E24" s="6"/>
      <c r="F24" s="6"/>
      <c r="G24" s="6"/>
      <c r="H24" s="17">
        <v>3.57</v>
      </c>
      <c r="I24" s="6" t="s">
        <v>94</v>
      </c>
      <c r="J24" s="8">
        <v>0.055</v>
      </c>
      <c r="K24" s="8">
        <v>0.0061</v>
      </c>
      <c r="L24" s="7">
        <v>3542773</v>
      </c>
      <c r="M24" s="7">
        <v>119.41</v>
      </c>
      <c r="N24" s="7">
        <v>0</v>
      </c>
      <c r="O24" s="7">
        <v>4230.43</v>
      </c>
      <c r="P24" s="8">
        <v>0.0002</v>
      </c>
      <c r="Q24" s="8">
        <v>0.0457</v>
      </c>
      <c r="R24" s="8">
        <v>0.0363</v>
      </c>
    </row>
    <row r="25" spans="2:18" ht="12.75">
      <c r="B25" s="6" t="s">
        <v>129</v>
      </c>
      <c r="C25" s="17">
        <v>1110907</v>
      </c>
      <c r="D25" s="6" t="s">
        <v>118</v>
      </c>
      <c r="E25" s="6"/>
      <c r="F25" s="6"/>
      <c r="G25" s="6"/>
      <c r="H25" s="17">
        <v>0.92</v>
      </c>
      <c r="I25" s="6" t="s">
        <v>94</v>
      </c>
      <c r="J25" s="8">
        <v>0.06</v>
      </c>
      <c r="K25" s="8">
        <v>0.0015</v>
      </c>
      <c r="L25" s="7">
        <v>5525000</v>
      </c>
      <c r="M25" s="7">
        <v>105.85</v>
      </c>
      <c r="N25" s="7">
        <v>0</v>
      </c>
      <c r="O25" s="7">
        <v>5848.21</v>
      </c>
      <c r="P25" s="8">
        <v>0.0003</v>
      </c>
      <c r="Q25" s="8">
        <v>0.0632</v>
      </c>
      <c r="R25" s="8">
        <v>0.0501</v>
      </c>
    </row>
    <row r="26" spans="2:18" ht="12.75">
      <c r="B26" s="6" t="s">
        <v>130</v>
      </c>
      <c r="C26" s="17">
        <v>1140193</v>
      </c>
      <c r="D26" s="6" t="s">
        <v>118</v>
      </c>
      <c r="E26" s="6"/>
      <c r="F26" s="6"/>
      <c r="G26" s="6"/>
      <c r="H26" s="17">
        <v>19.01</v>
      </c>
      <c r="I26" s="6" t="s">
        <v>94</v>
      </c>
      <c r="J26" s="8">
        <v>0.0375</v>
      </c>
      <c r="K26" s="8">
        <v>0.029</v>
      </c>
      <c r="L26" s="7">
        <v>1961888</v>
      </c>
      <c r="M26" s="7">
        <v>116.6</v>
      </c>
      <c r="N26" s="7">
        <v>73.37</v>
      </c>
      <c r="O26" s="7">
        <v>2360.93</v>
      </c>
      <c r="P26" s="8">
        <v>0.0005</v>
      </c>
      <c r="Q26" s="8">
        <v>0.0255</v>
      </c>
      <c r="R26" s="8">
        <v>0.0202</v>
      </c>
    </row>
    <row r="27" spans="2:18" ht="12.75">
      <c r="B27" s="6" t="s">
        <v>131</v>
      </c>
      <c r="C27" s="17">
        <v>1136548</v>
      </c>
      <c r="D27" s="6" t="s">
        <v>118</v>
      </c>
      <c r="E27" s="6"/>
      <c r="F27" s="6"/>
      <c r="G27" s="6"/>
      <c r="H27" s="17">
        <v>0.59</v>
      </c>
      <c r="I27" s="6" t="s">
        <v>94</v>
      </c>
      <c r="J27" s="8">
        <v>0.005</v>
      </c>
      <c r="K27" s="8">
        <v>0.0008</v>
      </c>
      <c r="L27" s="7">
        <v>6089899</v>
      </c>
      <c r="M27" s="7">
        <v>100.45</v>
      </c>
      <c r="N27" s="7">
        <v>0</v>
      </c>
      <c r="O27" s="7">
        <v>6117.3</v>
      </c>
      <c r="P27" s="8">
        <v>0.0004</v>
      </c>
      <c r="Q27" s="8">
        <v>0.0661</v>
      </c>
      <c r="R27" s="8">
        <v>0.0525</v>
      </c>
    </row>
    <row r="28" spans="2:18" ht="12.75">
      <c r="B28" s="6" t="s">
        <v>132</v>
      </c>
      <c r="C28" s="17">
        <v>1099456</v>
      </c>
      <c r="D28" s="6" t="s">
        <v>118</v>
      </c>
      <c r="E28" s="6"/>
      <c r="F28" s="6"/>
      <c r="G28" s="6"/>
      <c r="H28" s="17">
        <v>7.06</v>
      </c>
      <c r="I28" s="6" t="s">
        <v>94</v>
      </c>
      <c r="J28" s="8">
        <v>0.0625</v>
      </c>
      <c r="K28" s="8">
        <v>0.0149</v>
      </c>
      <c r="L28" s="7">
        <v>8756461</v>
      </c>
      <c r="M28" s="7">
        <v>140.68</v>
      </c>
      <c r="N28" s="7">
        <v>0</v>
      </c>
      <c r="O28" s="7">
        <v>12318.59</v>
      </c>
      <c r="P28" s="8">
        <v>0.0005</v>
      </c>
      <c r="Q28" s="8">
        <v>0.1331</v>
      </c>
      <c r="R28" s="8">
        <v>0.1056</v>
      </c>
    </row>
    <row r="29" spans="2:18" ht="12.75">
      <c r="B29" s="6" t="s">
        <v>133</v>
      </c>
      <c r="C29" s="17">
        <v>1116193</v>
      </c>
      <c r="D29" s="6" t="s">
        <v>118</v>
      </c>
      <c r="E29" s="6"/>
      <c r="F29" s="6"/>
      <c r="G29" s="6"/>
      <c r="H29" s="17">
        <v>2.17</v>
      </c>
      <c r="I29" s="6" t="s">
        <v>94</v>
      </c>
      <c r="J29" s="8">
        <v>0.0011</v>
      </c>
      <c r="K29" s="8">
        <v>0.0015</v>
      </c>
      <c r="L29" s="7">
        <v>6100000</v>
      </c>
      <c r="M29" s="7">
        <v>99.93</v>
      </c>
      <c r="N29" s="7">
        <v>0</v>
      </c>
      <c r="O29" s="7">
        <v>6095.73</v>
      </c>
      <c r="P29" s="8">
        <v>0.0003</v>
      </c>
      <c r="Q29" s="8">
        <v>0.0658</v>
      </c>
      <c r="R29" s="8">
        <v>0.0523</v>
      </c>
    </row>
    <row r="30" spans="2:21" ht="12.75">
      <c r="B30" s="13" t="s">
        <v>139</v>
      </c>
      <c r="C30" s="14"/>
      <c r="D30" s="13"/>
      <c r="E30" s="13"/>
      <c r="F30" s="13"/>
      <c r="G30" s="13"/>
      <c r="I30" s="13"/>
      <c r="L30" s="15">
        <v>0</v>
      </c>
      <c r="O30" s="15">
        <v>0</v>
      </c>
      <c r="Q30" s="16">
        <v>0</v>
      </c>
      <c r="R30" s="16">
        <v>0</v>
      </c>
      <c r="U30" s="21"/>
    </row>
    <row r="31" spans="2:18" ht="12.75">
      <c r="B31" s="3" t="s">
        <v>140</v>
      </c>
      <c r="C31" s="12"/>
      <c r="D31" s="3"/>
      <c r="E31" s="3"/>
      <c r="F31" s="3"/>
      <c r="G31" s="3"/>
      <c r="I31" s="3"/>
      <c r="L31" s="9">
        <f>SUM(L32)</f>
        <v>178100</v>
      </c>
      <c r="O31" s="9">
        <f>O32</f>
        <v>596.1</v>
      </c>
      <c r="Q31" s="10">
        <v>0</v>
      </c>
      <c r="R31" s="10">
        <v>0</v>
      </c>
    </row>
    <row r="32" spans="2:18" ht="12.75">
      <c r="B32" s="13" t="s">
        <v>141</v>
      </c>
      <c r="C32" s="14"/>
      <c r="D32" s="13"/>
      <c r="E32" s="13"/>
      <c r="F32" s="13"/>
      <c r="G32" s="13"/>
      <c r="I32" s="13"/>
      <c r="L32" s="15">
        <f>SUM(L33)</f>
        <v>178100</v>
      </c>
      <c r="O32" s="15">
        <f>O33</f>
        <v>596.1</v>
      </c>
      <c r="Q32" s="16">
        <v>0</v>
      </c>
      <c r="R32" s="16">
        <v>0</v>
      </c>
    </row>
    <row r="33" spans="2:18" ht="12.75">
      <c r="B33" s="13" t="s">
        <v>142</v>
      </c>
      <c r="C33" s="14"/>
      <c r="D33" s="13"/>
      <c r="E33" s="13"/>
      <c r="F33" s="13"/>
      <c r="G33" s="13"/>
      <c r="H33" s="20">
        <v>4.75</v>
      </c>
      <c r="I33" s="13"/>
      <c r="K33" s="16">
        <v>0.0258</v>
      </c>
      <c r="L33" s="15">
        <f>SUM(L34)</f>
        <v>178100</v>
      </c>
      <c r="O33" s="15">
        <f>SUM(O34)</f>
        <v>596.1</v>
      </c>
      <c r="Q33" s="16">
        <v>0</v>
      </c>
      <c r="R33" s="16">
        <v>0</v>
      </c>
    </row>
    <row r="34" spans="2:18" ht="12.75">
      <c r="B34" s="6" t="s">
        <v>134</v>
      </c>
      <c r="C34" s="17" t="s">
        <v>135</v>
      </c>
      <c r="D34" s="6" t="s">
        <v>136</v>
      </c>
      <c r="E34" s="6" t="s">
        <v>137</v>
      </c>
      <c r="F34" s="6" t="s">
        <v>138</v>
      </c>
      <c r="G34" s="6"/>
      <c r="H34" s="17">
        <v>4.75</v>
      </c>
      <c r="I34" s="6" t="s">
        <v>43</v>
      </c>
      <c r="J34" s="8">
        <v>0.015</v>
      </c>
      <c r="K34" s="8">
        <v>0.0258</v>
      </c>
      <c r="L34" s="7">
        <v>178100</v>
      </c>
      <c r="M34" s="7">
        <v>95.25</v>
      </c>
      <c r="N34" s="7">
        <v>0</v>
      </c>
      <c r="O34" s="7">
        <v>596.1</v>
      </c>
      <c r="P34" s="8">
        <v>0</v>
      </c>
      <c r="Q34" s="8">
        <v>0.0064</v>
      </c>
      <c r="R34" s="8">
        <v>0.0051</v>
      </c>
    </row>
    <row r="37" spans="2:9" ht="12.75">
      <c r="B37" s="6" t="s">
        <v>100</v>
      </c>
      <c r="C37" s="17"/>
      <c r="D37" s="6"/>
      <c r="E37" s="6"/>
      <c r="F37" s="6"/>
      <c r="G37" s="6"/>
      <c r="I37" s="6"/>
    </row>
    <row r="41" ht="12.75">
      <c r="B41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4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494</v>
      </c>
    </row>
    <row r="7" spans="2:16" ht="12.75">
      <c r="B7" s="3" t="s">
        <v>75</v>
      </c>
      <c r="C7" s="3" t="s">
        <v>76</v>
      </c>
      <c r="D7" s="3" t="s">
        <v>145</v>
      </c>
      <c r="E7" s="3" t="s">
        <v>78</v>
      </c>
      <c r="F7" s="3" t="s">
        <v>79</v>
      </c>
      <c r="G7" s="3" t="s">
        <v>104</v>
      </c>
      <c r="H7" s="3" t="s">
        <v>105</v>
      </c>
      <c r="I7" s="3" t="s">
        <v>80</v>
      </c>
      <c r="J7" s="3" t="s">
        <v>81</v>
      </c>
      <c r="K7" s="3" t="s">
        <v>491</v>
      </c>
      <c r="L7" s="3" t="s">
        <v>106</v>
      </c>
      <c r="M7" s="3" t="s">
        <v>492</v>
      </c>
      <c r="N7" s="3" t="s">
        <v>108</v>
      </c>
      <c r="O7" s="3" t="s">
        <v>109</v>
      </c>
      <c r="P7" s="3" t="s">
        <v>85</v>
      </c>
    </row>
    <row r="8" spans="2:16" ht="12.75">
      <c r="B8" s="4"/>
      <c r="C8" s="4"/>
      <c r="D8" s="4"/>
      <c r="E8" s="4"/>
      <c r="F8" s="4"/>
      <c r="G8" s="4" t="s">
        <v>110</v>
      </c>
      <c r="H8" s="4" t="s">
        <v>111</v>
      </c>
      <c r="I8" s="4"/>
      <c r="J8" s="4" t="s">
        <v>86</v>
      </c>
      <c r="K8" s="4" t="s">
        <v>86</v>
      </c>
      <c r="L8" s="4" t="s">
        <v>112</v>
      </c>
      <c r="M8" s="4" t="s">
        <v>87</v>
      </c>
      <c r="N8" s="4" t="s">
        <v>86</v>
      </c>
      <c r="O8" s="4" t="s">
        <v>86</v>
      </c>
      <c r="P8" s="4" t="s">
        <v>86</v>
      </c>
    </row>
    <row r="10" spans="2:16" ht="12.75">
      <c r="B10" s="3" t="s">
        <v>495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496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497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498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499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500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501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502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503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100</v>
      </c>
      <c r="C21" s="17"/>
      <c r="D21" s="6"/>
      <c r="E21" s="6"/>
      <c r="F21" s="6"/>
      <c r="G21" s="6"/>
      <c r="I21" s="6"/>
    </row>
    <row r="25" ht="12.75">
      <c r="B25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 topLeftCell="A1"/>
  </sheetViews>
  <sheetFormatPr defaultColWidth="9.140625" defaultRowHeight="12.75"/>
  <cols>
    <col min="2" max="2" width="5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143</v>
      </c>
    </row>
    <row r="8" spans="2:21" ht="12.75">
      <c r="B8" s="3" t="s">
        <v>75</v>
      </c>
      <c r="C8" s="3" t="s">
        <v>76</v>
      </c>
      <c r="D8" s="3" t="s">
        <v>103</v>
      </c>
      <c r="E8" s="3" t="s">
        <v>144</v>
      </c>
      <c r="F8" s="3" t="s">
        <v>77</v>
      </c>
      <c r="G8" s="3" t="s">
        <v>145</v>
      </c>
      <c r="H8" s="3" t="s">
        <v>78</v>
      </c>
      <c r="I8" s="3" t="s">
        <v>79</v>
      </c>
      <c r="J8" s="3" t="s">
        <v>104</v>
      </c>
      <c r="K8" s="3" t="s">
        <v>105</v>
      </c>
      <c r="L8" s="3" t="s">
        <v>80</v>
      </c>
      <c r="M8" s="3" t="s">
        <v>81</v>
      </c>
      <c r="N8" s="3" t="s">
        <v>82</v>
      </c>
      <c r="O8" s="3" t="s">
        <v>106</v>
      </c>
      <c r="P8" s="3" t="s">
        <v>42</v>
      </c>
      <c r="Q8" s="3" t="s">
        <v>107</v>
      </c>
      <c r="R8" s="3" t="s">
        <v>83</v>
      </c>
      <c r="S8" s="3" t="s">
        <v>108</v>
      </c>
      <c r="T8" s="3" t="s">
        <v>109</v>
      </c>
      <c r="U8" s="3" t="s">
        <v>85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110</v>
      </c>
      <c r="K9" s="4" t="s">
        <v>111</v>
      </c>
      <c r="L9" s="4"/>
      <c r="M9" s="4" t="s">
        <v>86</v>
      </c>
      <c r="N9" s="4" t="s">
        <v>86</v>
      </c>
      <c r="O9" s="4" t="s">
        <v>112</v>
      </c>
      <c r="P9" s="4" t="s">
        <v>113</v>
      </c>
      <c r="Q9" s="4" t="s">
        <v>87</v>
      </c>
      <c r="R9" s="4" t="s">
        <v>87</v>
      </c>
      <c r="S9" s="4" t="s">
        <v>86</v>
      </c>
      <c r="T9" s="4" t="s">
        <v>86</v>
      </c>
      <c r="U9" s="4" t="s">
        <v>86</v>
      </c>
    </row>
    <row r="11" spans="2:21" ht="12.75">
      <c r="B11" s="3" t="s">
        <v>146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147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148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149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150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13" t="s">
        <v>151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 ht="12.75">
      <c r="B17" s="3" t="s">
        <v>152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 ht="12.75">
      <c r="B18" s="13" t="s">
        <v>153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 ht="12.75">
      <c r="B19" s="13" t="s">
        <v>154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12" ht="12.75">
      <c r="B22" s="6" t="s">
        <v>100</v>
      </c>
      <c r="C22" s="17"/>
      <c r="D22" s="6"/>
      <c r="E22" s="6"/>
      <c r="F22" s="6"/>
      <c r="G22" s="6"/>
      <c r="H22" s="6"/>
      <c r="I22" s="6"/>
      <c r="J22" s="6"/>
      <c r="L22" s="6"/>
    </row>
    <row r="26" ht="12.75">
      <c r="B26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0"/>
  <sheetViews>
    <sheetView rightToLeft="1" workbookViewId="0" topLeftCell="A1">
      <selection activeCell="M14" sqref="M14:M29"/>
    </sheetView>
  </sheetViews>
  <sheetFormatPr defaultColWidth="9.140625" defaultRowHeight="12.75"/>
  <cols>
    <col min="2" max="2" width="52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22.7109375" style="0" customWidth="1"/>
    <col min="8" max="8" width="9.7109375" style="0" customWidth="1"/>
    <col min="9" max="9" width="12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5" width="16.7109375" style="0" customWidth="1"/>
    <col min="16" max="16" width="9.7109375" style="0" customWidth="1"/>
    <col min="17" max="17" width="21.7109375" style="0" customWidth="1"/>
    <col min="18" max="18" width="12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155</v>
      </c>
    </row>
    <row r="8" spans="2:21" ht="12.75">
      <c r="B8" s="3" t="s">
        <v>75</v>
      </c>
      <c r="C8" s="3" t="s">
        <v>76</v>
      </c>
      <c r="D8" s="3" t="s">
        <v>103</v>
      </c>
      <c r="E8" s="3" t="s">
        <v>144</v>
      </c>
      <c r="F8" s="3" t="s">
        <v>77</v>
      </c>
      <c r="G8" s="3" t="s">
        <v>145</v>
      </c>
      <c r="H8" s="3" t="s">
        <v>78</v>
      </c>
      <c r="I8" s="3" t="s">
        <v>79</v>
      </c>
      <c r="J8" s="3" t="s">
        <v>104</v>
      </c>
      <c r="K8" s="3" t="s">
        <v>105</v>
      </c>
      <c r="L8" s="3" t="s">
        <v>80</v>
      </c>
      <c r="M8" s="3" t="s">
        <v>81</v>
      </c>
      <c r="N8" s="3" t="s">
        <v>82</v>
      </c>
      <c r="O8" s="3" t="s">
        <v>106</v>
      </c>
      <c r="P8" s="3" t="s">
        <v>42</v>
      </c>
      <c r="Q8" s="3" t="s">
        <v>107</v>
      </c>
      <c r="R8" s="3" t="s">
        <v>83</v>
      </c>
      <c r="S8" s="3" t="s">
        <v>108</v>
      </c>
      <c r="T8" s="3" t="s">
        <v>109</v>
      </c>
      <c r="U8" s="3" t="s">
        <v>85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110</v>
      </c>
      <c r="K9" s="4" t="s">
        <v>111</v>
      </c>
      <c r="L9" s="4"/>
      <c r="M9" s="4" t="s">
        <v>86</v>
      </c>
      <c r="N9" s="4" t="s">
        <v>86</v>
      </c>
      <c r="O9" s="4" t="s">
        <v>112</v>
      </c>
      <c r="P9" s="4" t="s">
        <v>113</v>
      </c>
      <c r="Q9" s="4" t="s">
        <v>87</v>
      </c>
      <c r="R9" s="4" t="s">
        <v>87</v>
      </c>
      <c r="S9" s="4" t="s">
        <v>86</v>
      </c>
      <c r="T9" s="4" t="s">
        <v>86</v>
      </c>
      <c r="U9" s="4" t="s">
        <v>86</v>
      </c>
    </row>
    <row r="11" spans="2:21" ht="12.75">
      <c r="B11" s="3" t="s">
        <v>156</v>
      </c>
      <c r="C11" s="12"/>
      <c r="D11" s="3"/>
      <c r="E11" s="3"/>
      <c r="F11" s="3"/>
      <c r="G11" s="3"/>
      <c r="H11" s="3"/>
      <c r="I11" s="3"/>
      <c r="J11" s="3"/>
      <c r="K11" s="12">
        <v>4.49</v>
      </c>
      <c r="L11" s="3"/>
      <c r="N11" s="10">
        <v>0.0169</v>
      </c>
      <c r="O11" s="9">
        <v>11025768.22</v>
      </c>
      <c r="R11" s="9">
        <v>12540.24</v>
      </c>
      <c r="T11" s="10">
        <v>1</v>
      </c>
      <c r="U11" s="10">
        <v>0.1075</v>
      </c>
    </row>
    <row r="12" spans="2:21" ht="12.75">
      <c r="B12" s="3" t="s">
        <v>157</v>
      </c>
      <c r="C12" s="12"/>
      <c r="D12" s="3"/>
      <c r="E12" s="3"/>
      <c r="F12" s="3"/>
      <c r="G12" s="3"/>
      <c r="H12" s="3"/>
      <c r="I12" s="3"/>
      <c r="J12" s="3"/>
      <c r="K12" s="12">
        <v>4.49</v>
      </c>
      <c r="L12" s="3"/>
      <c r="N12" s="10">
        <v>0.0169</v>
      </c>
      <c r="O12" s="9">
        <v>11025768.22</v>
      </c>
      <c r="R12" s="9">
        <v>12540.24</v>
      </c>
      <c r="T12" s="10">
        <v>1</v>
      </c>
      <c r="U12" s="10">
        <v>0.1075</v>
      </c>
    </row>
    <row r="13" spans="2:21" ht="12.75">
      <c r="B13" s="13" t="s">
        <v>158</v>
      </c>
      <c r="C13" s="14"/>
      <c r="D13" s="13"/>
      <c r="E13" s="13"/>
      <c r="F13" s="13"/>
      <c r="G13" s="13"/>
      <c r="H13" s="13"/>
      <c r="I13" s="13"/>
      <c r="J13" s="13"/>
      <c r="K13" s="14">
        <v>4.47</v>
      </c>
      <c r="L13" s="13"/>
      <c r="N13" s="16">
        <v>0.0115</v>
      </c>
      <c r="O13" s="15">
        <v>7816273.93</v>
      </c>
      <c r="R13" s="15">
        <v>9185.42</v>
      </c>
      <c r="T13" s="16">
        <v>0.7325</v>
      </c>
      <c r="U13" s="16">
        <v>0.0788</v>
      </c>
    </row>
    <row r="14" spans="2:21" ht="12.75">
      <c r="B14" s="6" t="s">
        <v>159</v>
      </c>
      <c r="C14" s="17">
        <v>1134436</v>
      </c>
      <c r="D14" s="6" t="s">
        <v>118</v>
      </c>
      <c r="E14" s="6"/>
      <c r="F14" s="18">
        <v>510960719</v>
      </c>
      <c r="G14" s="6" t="s">
        <v>160</v>
      </c>
      <c r="H14" s="6" t="s">
        <v>161</v>
      </c>
      <c r="I14" s="6" t="s">
        <v>162</v>
      </c>
      <c r="J14" s="6"/>
      <c r="K14" s="17">
        <v>3.95</v>
      </c>
      <c r="L14" s="6" t="s">
        <v>94</v>
      </c>
      <c r="M14" s="8">
        <v>0.0065</v>
      </c>
      <c r="N14" s="8">
        <v>0.0055</v>
      </c>
      <c r="O14" s="7">
        <v>1426250</v>
      </c>
      <c r="P14" s="7">
        <v>100.39</v>
      </c>
      <c r="Q14" s="7">
        <v>209.05</v>
      </c>
      <c r="R14" s="7">
        <v>1640.86</v>
      </c>
      <c r="S14" s="8">
        <v>0.0013</v>
      </c>
      <c r="T14" s="8">
        <v>0.1308</v>
      </c>
      <c r="U14" s="8">
        <v>0.0141</v>
      </c>
    </row>
    <row r="15" spans="2:21" ht="12.75">
      <c r="B15" s="6" t="s">
        <v>163</v>
      </c>
      <c r="C15" s="17">
        <v>2300143</v>
      </c>
      <c r="D15" s="6" t="s">
        <v>118</v>
      </c>
      <c r="E15" s="6"/>
      <c r="F15" s="18">
        <v>520031931</v>
      </c>
      <c r="G15" s="6" t="s">
        <v>164</v>
      </c>
      <c r="H15" s="6" t="s">
        <v>165</v>
      </c>
      <c r="I15" s="6" t="s">
        <v>162</v>
      </c>
      <c r="J15" s="6"/>
      <c r="K15" s="17">
        <v>2.59</v>
      </c>
      <c r="L15" s="6" t="s">
        <v>94</v>
      </c>
      <c r="M15" s="8">
        <v>0.037</v>
      </c>
      <c r="N15" s="8">
        <v>0.001</v>
      </c>
      <c r="O15" s="7">
        <v>657383</v>
      </c>
      <c r="P15" s="7">
        <v>113.5</v>
      </c>
      <c r="Q15" s="7">
        <v>0</v>
      </c>
      <c r="R15" s="7">
        <v>746.13</v>
      </c>
      <c r="S15" s="8">
        <v>0.0002</v>
      </c>
      <c r="T15" s="8">
        <v>0.0595</v>
      </c>
      <c r="U15" s="8">
        <v>0.0064</v>
      </c>
    </row>
    <row r="16" spans="2:21" ht="12.75">
      <c r="B16" s="6" t="s">
        <v>166</v>
      </c>
      <c r="C16" s="17">
        <v>6910129</v>
      </c>
      <c r="D16" s="6" t="s">
        <v>118</v>
      </c>
      <c r="E16" s="6"/>
      <c r="F16" s="18">
        <v>520007030</v>
      </c>
      <c r="G16" s="6" t="s">
        <v>167</v>
      </c>
      <c r="H16" s="6" t="s">
        <v>165</v>
      </c>
      <c r="I16" s="6" t="s">
        <v>162</v>
      </c>
      <c r="J16" s="6"/>
      <c r="K16" s="17">
        <v>2.59</v>
      </c>
      <c r="L16" s="6" t="s">
        <v>94</v>
      </c>
      <c r="M16" s="8">
        <v>0.0385</v>
      </c>
      <c r="N16" s="8">
        <v>0.0004</v>
      </c>
      <c r="O16" s="7">
        <v>717801</v>
      </c>
      <c r="P16" s="7">
        <v>118.83</v>
      </c>
      <c r="Q16" s="7">
        <v>0</v>
      </c>
      <c r="R16" s="7">
        <v>852.96</v>
      </c>
      <c r="S16" s="8">
        <v>0.0017</v>
      </c>
      <c r="T16" s="8">
        <v>0.068</v>
      </c>
      <c r="U16" s="8">
        <v>0.0073</v>
      </c>
    </row>
    <row r="17" spans="2:21" ht="12.75">
      <c r="B17" s="6" t="s">
        <v>168</v>
      </c>
      <c r="C17" s="17">
        <v>1120021</v>
      </c>
      <c r="D17" s="6" t="s">
        <v>118</v>
      </c>
      <c r="E17" s="6"/>
      <c r="F17" s="18">
        <v>513821488</v>
      </c>
      <c r="G17" s="6" t="s">
        <v>160</v>
      </c>
      <c r="H17" s="6" t="s">
        <v>165</v>
      </c>
      <c r="I17" s="6" t="s">
        <v>162</v>
      </c>
      <c r="J17" s="6"/>
      <c r="K17" s="17">
        <v>1.64</v>
      </c>
      <c r="L17" s="6" t="s">
        <v>94</v>
      </c>
      <c r="M17" s="8">
        <v>0.039</v>
      </c>
      <c r="N17" s="8">
        <v>0.0016</v>
      </c>
      <c r="O17" s="7">
        <v>908333.41</v>
      </c>
      <c r="P17" s="7">
        <v>113.05</v>
      </c>
      <c r="Q17" s="7">
        <v>0</v>
      </c>
      <c r="R17" s="7">
        <v>1026.87</v>
      </c>
      <c r="S17" s="8">
        <v>0.0054</v>
      </c>
      <c r="T17" s="8">
        <v>0.0819</v>
      </c>
      <c r="U17" s="8">
        <v>0.0088</v>
      </c>
    </row>
    <row r="18" spans="2:21" ht="12.75">
      <c r="B18" s="6" t="s">
        <v>169</v>
      </c>
      <c r="C18" s="17">
        <v>1110915</v>
      </c>
      <c r="D18" s="6" t="s">
        <v>118</v>
      </c>
      <c r="E18" s="6"/>
      <c r="F18" s="18">
        <v>520043605</v>
      </c>
      <c r="G18" s="6" t="s">
        <v>170</v>
      </c>
      <c r="H18" s="6" t="s">
        <v>171</v>
      </c>
      <c r="I18" s="6" t="s">
        <v>162</v>
      </c>
      <c r="J18" s="6"/>
      <c r="K18" s="17">
        <v>8.55</v>
      </c>
      <c r="L18" s="6" t="s">
        <v>94</v>
      </c>
      <c r="M18" s="8">
        <v>0.0515</v>
      </c>
      <c r="N18" s="8">
        <v>0.0236</v>
      </c>
      <c r="O18" s="7">
        <v>600304</v>
      </c>
      <c r="P18" s="7">
        <v>151.84</v>
      </c>
      <c r="Q18" s="7">
        <v>0</v>
      </c>
      <c r="R18" s="7">
        <v>911.5</v>
      </c>
      <c r="S18" s="8">
        <v>0.0002</v>
      </c>
      <c r="T18" s="8">
        <v>0.0727</v>
      </c>
      <c r="U18" s="8">
        <v>0.0078</v>
      </c>
    </row>
    <row r="19" spans="2:21" ht="12.75">
      <c r="B19" s="6" t="s">
        <v>172</v>
      </c>
      <c r="C19" s="17">
        <v>1260603</v>
      </c>
      <c r="D19" s="6" t="s">
        <v>118</v>
      </c>
      <c r="E19" s="6"/>
      <c r="F19" s="18">
        <v>520033234</v>
      </c>
      <c r="G19" s="6" t="s">
        <v>160</v>
      </c>
      <c r="H19" s="6" t="s">
        <v>171</v>
      </c>
      <c r="I19" s="6" t="s">
        <v>162</v>
      </c>
      <c r="J19" s="6"/>
      <c r="K19" s="17">
        <v>6.77</v>
      </c>
      <c r="L19" s="6" t="s">
        <v>94</v>
      </c>
      <c r="M19" s="8">
        <v>0.04</v>
      </c>
      <c r="N19" s="8">
        <v>0.0255</v>
      </c>
      <c r="O19" s="7">
        <v>2385000</v>
      </c>
      <c r="P19" s="7">
        <v>111.3</v>
      </c>
      <c r="Q19" s="7">
        <v>0</v>
      </c>
      <c r="R19" s="7">
        <v>2654.51</v>
      </c>
      <c r="S19" s="8">
        <v>0.0008</v>
      </c>
      <c r="T19" s="8">
        <v>0.2117</v>
      </c>
      <c r="U19" s="8">
        <v>0.0228</v>
      </c>
    </row>
    <row r="20" spans="2:21" ht="12.75">
      <c r="B20" s="6" t="s">
        <v>173</v>
      </c>
      <c r="C20" s="17">
        <v>3230224</v>
      </c>
      <c r="D20" s="6" t="s">
        <v>118</v>
      </c>
      <c r="E20" s="6"/>
      <c r="F20" s="18">
        <v>520037789</v>
      </c>
      <c r="G20" s="6" t="s">
        <v>160</v>
      </c>
      <c r="H20" s="6" t="s">
        <v>171</v>
      </c>
      <c r="I20" s="6" t="s">
        <v>162</v>
      </c>
      <c r="J20" s="6"/>
      <c r="K20" s="17">
        <v>2.54</v>
      </c>
      <c r="L20" s="6" t="s">
        <v>94</v>
      </c>
      <c r="M20" s="8">
        <v>0.0585</v>
      </c>
      <c r="N20" s="8">
        <v>0.0055</v>
      </c>
      <c r="O20" s="7">
        <v>765122.98</v>
      </c>
      <c r="P20" s="7">
        <v>124.1</v>
      </c>
      <c r="Q20" s="7">
        <v>0</v>
      </c>
      <c r="R20" s="7">
        <v>949.52</v>
      </c>
      <c r="S20" s="8">
        <v>0.0006</v>
      </c>
      <c r="T20" s="8">
        <v>0.0757</v>
      </c>
      <c r="U20" s="8">
        <v>0.0081</v>
      </c>
    </row>
    <row r="21" spans="2:21" ht="12.75">
      <c r="B21" s="6" t="s">
        <v>174</v>
      </c>
      <c r="C21" s="17">
        <v>1103670</v>
      </c>
      <c r="D21" s="6" t="s">
        <v>118</v>
      </c>
      <c r="E21" s="6"/>
      <c r="F21" s="18">
        <v>513937714</v>
      </c>
      <c r="G21" s="6" t="s">
        <v>175</v>
      </c>
      <c r="H21" s="6" t="s">
        <v>176</v>
      </c>
      <c r="I21" s="6" t="s">
        <v>177</v>
      </c>
      <c r="J21" s="6"/>
      <c r="K21" s="17">
        <v>2.18</v>
      </c>
      <c r="L21" s="6" t="s">
        <v>94</v>
      </c>
      <c r="M21" s="8">
        <v>0.0405</v>
      </c>
      <c r="N21" s="8">
        <v>-0.0001</v>
      </c>
      <c r="O21" s="7">
        <v>20.54</v>
      </c>
      <c r="P21" s="7">
        <v>133.55</v>
      </c>
      <c r="Q21" s="7">
        <v>0</v>
      </c>
      <c r="R21" s="7">
        <v>0.03</v>
      </c>
      <c r="S21" s="8">
        <v>0</v>
      </c>
      <c r="T21" s="8">
        <v>0</v>
      </c>
      <c r="U21" s="8">
        <v>0</v>
      </c>
    </row>
    <row r="22" spans="2:21" ht="12.75">
      <c r="B22" s="6" t="s">
        <v>178</v>
      </c>
      <c r="C22" s="17">
        <v>1120799</v>
      </c>
      <c r="D22" s="6" t="s">
        <v>118</v>
      </c>
      <c r="E22" s="6"/>
      <c r="F22" s="18">
        <v>514290345</v>
      </c>
      <c r="G22" s="6" t="s">
        <v>175</v>
      </c>
      <c r="H22" s="6" t="s">
        <v>171</v>
      </c>
      <c r="I22" s="6" t="s">
        <v>162</v>
      </c>
      <c r="J22" s="6"/>
      <c r="K22" s="17">
        <v>1.48</v>
      </c>
      <c r="L22" s="6" t="s">
        <v>94</v>
      </c>
      <c r="M22" s="8">
        <v>0.036</v>
      </c>
      <c r="N22" s="8">
        <v>-0.0017</v>
      </c>
      <c r="O22" s="7">
        <v>356059</v>
      </c>
      <c r="P22" s="7">
        <v>111.3</v>
      </c>
      <c r="Q22" s="7">
        <v>6.75</v>
      </c>
      <c r="R22" s="7">
        <v>403.04</v>
      </c>
      <c r="S22" s="8">
        <v>0.0009</v>
      </c>
      <c r="T22" s="8">
        <v>0.0321</v>
      </c>
      <c r="U22" s="8">
        <v>0.0035</v>
      </c>
    </row>
    <row r="23" spans="2:21" ht="12.75">
      <c r="B23" s="13" t="s">
        <v>179</v>
      </c>
      <c r="C23" s="14"/>
      <c r="D23" s="13"/>
      <c r="E23" s="13"/>
      <c r="F23" s="13"/>
      <c r="G23" s="13"/>
      <c r="H23" s="13"/>
      <c r="I23" s="13"/>
      <c r="J23" s="13"/>
      <c r="K23" s="14">
        <v>4.59</v>
      </c>
      <c r="L23" s="13"/>
      <c r="M23" s="19"/>
      <c r="N23" s="16">
        <v>0.0293</v>
      </c>
      <c r="O23" s="15">
        <v>2973465.29</v>
      </c>
      <c r="R23" s="15">
        <v>3122.38</v>
      </c>
      <c r="T23" s="16">
        <v>0.249</v>
      </c>
      <c r="U23" s="16">
        <v>0.0268</v>
      </c>
    </row>
    <row r="24" spans="2:21" ht="12.75">
      <c r="B24" s="6" t="s">
        <v>180</v>
      </c>
      <c r="C24" s="17">
        <v>3900354</v>
      </c>
      <c r="D24" s="6" t="s">
        <v>118</v>
      </c>
      <c r="E24" s="6"/>
      <c r="F24" s="18">
        <v>520038506</v>
      </c>
      <c r="G24" s="6" t="s">
        <v>160</v>
      </c>
      <c r="H24" s="6" t="s">
        <v>171</v>
      </c>
      <c r="I24" s="6" t="s">
        <v>162</v>
      </c>
      <c r="J24" s="6"/>
      <c r="K24" s="17">
        <v>5.31</v>
      </c>
      <c r="L24" s="6" t="s">
        <v>94</v>
      </c>
      <c r="M24" s="8">
        <v>0.0385</v>
      </c>
      <c r="N24" s="8">
        <v>0.0238</v>
      </c>
      <c r="O24" s="7">
        <v>350000</v>
      </c>
      <c r="P24" s="7">
        <v>108.14</v>
      </c>
      <c r="Q24" s="7">
        <v>0</v>
      </c>
      <c r="R24" s="7">
        <v>378.49</v>
      </c>
      <c r="S24" s="8">
        <v>0.0003</v>
      </c>
      <c r="T24" s="8">
        <v>0.0302</v>
      </c>
      <c r="U24" s="8">
        <v>0.0032</v>
      </c>
    </row>
    <row r="25" spans="2:21" ht="12.75">
      <c r="B25" s="6" t="s">
        <v>181</v>
      </c>
      <c r="C25" s="17">
        <v>1137975</v>
      </c>
      <c r="D25" s="6" t="s">
        <v>118</v>
      </c>
      <c r="E25" s="6"/>
      <c r="F25" s="18">
        <v>1744984</v>
      </c>
      <c r="G25" s="6" t="s">
        <v>160</v>
      </c>
      <c r="H25" s="6" t="s">
        <v>171</v>
      </c>
      <c r="I25" s="6" t="s">
        <v>162</v>
      </c>
      <c r="J25" s="6"/>
      <c r="K25" s="17">
        <v>4.74</v>
      </c>
      <c r="L25" s="6" t="s">
        <v>94</v>
      </c>
      <c r="M25" s="8">
        <v>0.0435</v>
      </c>
      <c r="N25" s="8">
        <v>0.0328</v>
      </c>
      <c r="O25" s="7">
        <v>1296155</v>
      </c>
      <c r="P25" s="7">
        <v>106.9</v>
      </c>
      <c r="Q25" s="7">
        <v>0</v>
      </c>
      <c r="R25" s="7">
        <v>1385.59</v>
      </c>
      <c r="S25" s="8">
        <v>0.0007</v>
      </c>
      <c r="T25" s="8">
        <v>0.1105</v>
      </c>
      <c r="U25" s="8">
        <v>0.0119</v>
      </c>
    </row>
    <row r="26" spans="2:21" ht="12.75">
      <c r="B26" s="6" t="s">
        <v>182</v>
      </c>
      <c r="C26" s="17">
        <v>1136464</v>
      </c>
      <c r="D26" s="6" t="s">
        <v>118</v>
      </c>
      <c r="E26" s="6"/>
      <c r="F26" s="18">
        <v>514065283</v>
      </c>
      <c r="G26" s="6" t="s">
        <v>183</v>
      </c>
      <c r="H26" s="6" t="s">
        <v>176</v>
      </c>
      <c r="I26" s="6" t="s">
        <v>177</v>
      </c>
      <c r="J26" s="6"/>
      <c r="K26" s="17">
        <v>4.17</v>
      </c>
      <c r="L26" s="6" t="s">
        <v>94</v>
      </c>
      <c r="M26" s="8">
        <v>0.0275</v>
      </c>
      <c r="N26" s="8">
        <v>0.0201</v>
      </c>
      <c r="O26" s="7">
        <v>1093895.29</v>
      </c>
      <c r="P26" s="7">
        <v>103.33</v>
      </c>
      <c r="Q26" s="7">
        <v>0</v>
      </c>
      <c r="R26" s="7">
        <v>1130.32</v>
      </c>
      <c r="S26" s="8">
        <v>0.0023</v>
      </c>
      <c r="T26" s="8">
        <v>0.0901</v>
      </c>
      <c r="U26" s="8">
        <v>0.0097</v>
      </c>
    </row>
    <row r="27" spans="2:21" ht="12.75">
      <c r="B27" s="6" t="s">
        <v>184</v>
      </c>
      <c r="C27" s="17">
        <v>1143544</v>
      </c>
      <c r="D27" s="6" t="s">
        <v>118</v>
      </c>
      <c r="E27" s="6"/>
      <c r="F27" s="18">
        <v>1723</v>
      </c>
      <c r="G27" s="6" t="s">
        <v>160</v>
      </c>
      <c r="H27" s="6" t="s">
        <v>185</v>
      </c>
      <c r="I27" s="6" t="s">
        <v>162</v>
      </c>
      <c r="J27" s="6"/>
      <c r="K27" s="17">
        <v>4.59</v>
      </c>
      <c r="L27" s="6" t="s">
        <v>94</v>
      </c>
      <c r="M27" s="8">
        <v>0.057</v>
      </c>
      <c r="N27" s="8">
        <v>0.0633</v>
      </c>
      <c r="O27" s="7">
        <v>233415</v>
      </c>
      <c r="P27" s="7">
        <v>97.67</v>
      </c>
      <c r="Q27" s="7">
        <v>0</v>
      </c>
      <c r="R27" s="7">
        <v>227.98</v>
      </c>
      <c r="S27" s="8">
        <v>0.0003</v>
      </c>
      <c r="T27" s="8">
        <v>0.0182</v>
      </c>
      <c r="U27" s="8">
        <v>0.002</v>
      </c>
    </row>
    <row r="28" spans="2:21" ht="12.75">
      <c r="B28" s="13" t="s">
        <v>186</v>
      </c>
      <c r="C28" s="14"/>
      <c r="D28" s="13"/>
      <c r="E28" s="13"/>
      <c r="F28" s="13"/>
      <c r="G28" s="13"/>
      <c r="H28" s="13"/>
      <c r="I28" s="13"/>
      <c r="J28" s="13"/>
      <c r="K28" s="14">
        <v>3.93</v>
      </c>
      <c r="L28" s="13"/>
      <c r="M28" s="19"/>
      <c r="N28" s="16">
        <v>0.0657</v>
      </c>
      <c r="O28" s="15">
        <v>236029</v>
      </c>
      <c r="R28" s="15">
        <v>232.44</v>
      </c>
      <c r="T28" s="16">
        <v>0.0185</v>
      </c>
      <c r="U28" s="16">
        <v>0.002</v>
      </c>
    </row>
    <row r="29" spans="2:21" ht="12.75">
      <c r="B29" s="6" t="s">
        <v>187</v>
      </c>
      <c r="C29" s="17">
        <v>1143155</v>
      </c>
      <c r="D29" s="6" t="s">
        <v>118</v>
      </c>
      <c r="E29" s="6"/>
      <c r="F29" s="18">
        <v>1720</v>
      </c>
      <c r="G29" s="6" t="s">
        <v>188</v>
      </c>
      <c r="H29" s="6" t="s">
        <v>189</v>
      </c>
      <c r="I29" s="6" t="s">
        <v>162</v>
      </c>
      <c r="J29" s="6"/>
      <c r="K29" s="17">
        <v>3.93</v>
      </c>
      <c r="L29" s="6" t="s">
        <v>94</v>
      </c>
      <c r="M29" s="8">
        <v>0.0505</v>
      </c>
      <c r="N29" s="8">
        <v>0.0657</v>
      </c>
      <c r="O29" s="7">
        <v>236029</v>
      </c>
      <c r="P29" s="7">
        <v>98.48</v>
      </c>
      <c r="Q29" s="7">
        <v>0</v>
      </c>
      <c r="R29" s="7">
        <v>232.44</v>
      </c>
      <c r="S29" s="8">
        <v>0.0006</v>
      </c>
      <c r="T29" s="8">
        <v>0.0185</v>
      </c>
      <c r="U29" s="8">
        <v>0.002</v>
      </c>
    </row>
    <row r="30" spans="2:21" ht="12.75">
      <c r="B30" s="13" t="s">
        <v>190</v>
      </c>
      <c r="C30" s="14"/>
      <c r="D30" s="13"/>
      <c r="E30" s="13"/>
      <c r="F30" s="13"/>
      <c r="G30" s="13"/>
      <c r="H30" s="13"/>
      <c r="I30" s="13"/>
      <c r="J30" s="13"/>
      <c r="L30" s="13"/>
      <c r="O30" s="15">
        <v>0</v>
      </c>
      <c r="R30" s="15">
        <v>0</v>
      </c>
      <c r="T30" s="16">
        <v>0</v>
      </c>
      <c r="U30" s="16">
        <v>0</v>
      </c>
    </row>
    <row r="31" spans="2:21" ht="12.75">
      <c r="B31" s="3" t="s">
        <v>191</v>
      </c>
      <c r="C31" s="12"/>
      <c r="D31" s="3"/>
      <c r="E31" s="3"/>
      <c r="F31" s="3"/>
      <c r="G31" s="3"/>
      <c r="H31" s="3"/>
      <c r="I31" s="3"/>
      <c r="J31" s="3"/>
      <c r="L31" s="3"/>
      <c r="O31" s="9">
        <v>0</v>
      </c>
      <c r="R31" s="9">
        <v>0</v>
      </c>
      <c r="T31" s="10">
        <v>0</v>
      </c>
      <c r="U31" s="10">
        <v>0</v>
      </c>
    </row>
    <row r="32" spans="2:21" ht="12.75">
      <c r="B32" s="13" t="s">
        <v>192</v>
      </c>
      <c r="C32" s="14"/>
      <c r="D32" s="13"/>
      <c r="E32" s="13"/>
      <c r="F32" s="13"/>
      <c r="G32" s="13"/>
      <c r="H32" s="13"/>
      <c r="I32" s="13"/>
      <c r="J32" s="13"/>
      <c r="L32" s="13"/>
      <c r="O32" s="15">
        <v>0</v>
      </c>
      <c r="R32" s="15">
        <v>0</v>
      </c>
      <c r="T32" s="16">
        <v>0</v>
      </c>
      <c r="U32" s="16">
        <v>0</v>
      </c>
    </row>
    <row r="33" spans="2:21" ht="12.75">
      <c r="B33" s="13" t="s">
        <v>193</v>
      </c>
      <c r="C33" s="14"/>
      <c r="D33" s="13"/>
      <c r="E33" s="13"/>
      <c r="F33" s="13"/>
      <c r="G33" s="13"/>
      <c r="H33" s="13"/>
      <c r="I33" s="13"/>
      <c r="J33" s="13"/>
      <c r="L33" s="13"/>
      <c r="O33" s="15">
        <v>0</v>
      </c>
      <c r="R33" s="15">
        <v>0</v>
      </c>
      <c r="T33" s="16">
        <v>0</v>
      </c>
      <c r="U33" s="16">
        <v>0</v>
      </c>
    </row>
    <row r="36" spans="2:12" ht="12.75">
      <c r="B36" s="6" t="s">
        <v>100</v>
      </c>
      <c r="C36" s="17"/>
      <c r="D36" s="6"/>
      <c r="E36" s="6"/>
      <c r="F36" s="6"/>
      <c r="G36" s="6"/>
      <c r="H36" s="6"/>
      <c r="I36" s="6"/>
      <c r="J36" s="6"/>
      <c r="L36" s="6"/>
    </row>
    <row r="40" ht="12.75">
      <c r="B40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9"/>
  <sheetViews>
    <sheetView rightToLeft="1" workbookViewId="0" topLeftCell="A13">
      <selection activeCell="E53" sqref="E53"/>
    </sheetView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5.7109375" style="0" customWidth="1"/>
    <col min="9" max="9" width="13.7109375" style="0" customWidth="1"/>
    <col min="10" max="10" width="12.7109375" style="0" customWidth="1"/>
    <col min="11" max="11" width="21.7109375" style="0" customWidth="1"/>
    <col min="12" max="12" width="11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194</v>
      </c>
    </row>
    <row r="8" spans="2:15" ht="12.75">
      <c r="B8" s="3" t="s">
        <v>75</v>
      </c>
      <c r="C8" s="3" t="s">
        <v>76</v>
      </c>
      <c r="D8" s="3" t="s">
        <v>103</v>
      </c>
      <c r="E8" s="3" t="s">
        <v>144</v>
      </c>
      <c r="F8" s="3" t="s">
        <v>77</v>
      </c>
      <c r="G8" s="3" t="s">
        <v>145</v>
      </c>
      <c r="H8" s="3" t="s">
        <v>80</v>
      </c>
      <c r="I8" s="3" t="s">
        <v>106</v>
      </c>
      <c r="J8" s="3" t="s">
        <v>42</v>
      </c>
      <c r="K8" s="3" t="s">
        <v>107</v>
      </c>
      <c r="L8" s="3" t="s">
        <v>83</v>
      </c>
      <c r="M8" s="3" t="s">
        <v>108</v>
      </c>
      <c r="N8" s="3" t="s">
        <v>109</v>
      </c>
      <c r="O8" s="3" t="s">
        <v>85</v>
      </c>
    </row>
    <row r="9" spans="2:15" ht="12.75">
      <c r="B9" s="4"/>
      <c r="C9" s="4"/>
      <c r="D9" s="4"/>
      <c r="E9" s="4"/>
      <c r="F9" s="4"/>
      <c r="G9" s="4"/>
      <c r="H9" s="4"/>
      <c r="I9" s="4" t="s">
        <v>112</v>
      </c>
      <c r="J9" s="4" t="s">
        <v>113</v>
      </c>
      <c r="K9" s="4" t="s">
        <v>87</v>
      </c>
      <c r="L9" s="4" t="s">
        <v>87</v>
      </c>
      <c r="M9" s="4" t="s">
        <v>86</v>
      </c>
      <c r="N9" s="4" t="s">
        <v>86</v>
      </c>
      <c r="O9" s="4" t="s">
        <v>86</v>
      </c>
    </row>
    <row r="11" spans="2:15" ht="12.75">
      <c r="B11" s="3" t="s">
        <v>195</v>
      </c>
      <c r="C11" s="12"/>
      <c r="D11" s="3"/>
      <c r="E11" s="3"/>
      <c r="F11" s="3"/>
      <c r="G11" s="3"/>
      <c r="H11" s="3"/>
      <c r="I11" s="9">
        <v>418382</v>
      </c>
      <c r="L11" s="9">
        <v>7630.99</v>
      </c>
      <c r="N11" s="10">
        <v>1</v>
      </c>
      <c r="O11" s="10">
        <v>0.0654</v>
      </c>
    </row>
    <row r="12" spans="2:15" ht="12.75">
      <c r="B12" s="3" t="s">
        <v>196</v>
      </c>
      <c r="C12" s="12"/>
      <c r="D12" s="3"/>
      <c r="E12" s="3"/>
      <c r="F12" s="3"/>
      <c r="G12" s="3"/>
      <c r="H12" s="3"/>
      <c r="I12" s="9">
        <v>389412</v>
      </c>
      <c r="L12" s="9">
        <v>4758.91</v>
      </c>
      <c r="N12" s="10">
        <v>0.6236</v>
      </c>
      <c r="O12" s="10">
        <v>0.0408</v>
      </c>
    </row>
    <row r="13" spans="2:15" ht="12.75">
      <c r="B13" s="13" t="s">
        <v>197</v>
      </c>
      <c r="C13" s="14"/>
      <c r="D13" s="13"/>
      <c r="E13" s="13"/>
      <c r="F13" s="13"/>
      <c r="G13" s="13"/>
      <c r="H13" s="13"/>
      <c r="I13" s="15">
        <v>104787</v>
      </c>
      <c r="L13" s="15">
        <v>2991.69</v>
      </c>
      <c r="N13" s="16">
        <v>0.392</v>
      </c>
      <c r="O13" s="16">
        <v>0.0257</v>
      </c>
    </row>
    <row r="14" spans="2:15" ht="12.75">
      <c r="B14" s="6" t="s">
        <v>198</v>
      </c>
      <c r="C14" s="17">
        <v>604611</v>
      </c>
      <c r="D14" s="6" t="s">
        <v>118</v>
      </c>
      <c r="E14" s="6"/>
      <c r="F14" s="18">
        <v>520018078</v>
      </c>
      <c r="G14" s="6" t="s">
        <v>167</v>
      </c>
      <c r="H14" s="6" t="s">
        <v>94</v>
      </c>
      <c r="I14" s="7">
        <v>26687</v>
      </c>
      <c r="J14" s="7">
        <v>2111</v>
      </c>
      <c r="K14" s="7">
        <v>0</v>
      </c>
      <c r="L14" s="7">
        <v>563.36</v>
      </c>
      <c r="M14" s="8">
        <v>0</v>
      </c>
      <c r="N14" s="8">
        <v>0.0738</v>
      </c>
      <c r="O14" s="8">
        <v>0.0048</v>
      </c>
    </row>
    <row r="15" spans="2:15" ht="12.75">
      <c r="B15" s="6" t="s">
        <v>199</v>
      </c>
      <c r="C15" s="17">
        <v>695437</v>
      </c>
      <c r="D15" s="6" t="s">
        <v>118</v>
      </c>
      <c r="E15" s="6"/>
      <c r="F15" s="18">
        <v>520000522</v>
      </c>
      <c r="G15" s="6" t="s">
        <v>167</v>
      </c>
      <c r="H15" s="6" t="s">
        <v>94</v>
      </c>
      <c r="I15" s="7">
        <v>7566</v>
      </c>
      <c r="J15" s="7">
        <v>6703</v>
      </c>
      <c r="K15" s="7">
        <v>0</v>
      </c>
      <c r="L15" s="7">
        <v>507.15</v>
      </c>
      <c r="M15" s="8">
        <v>0</v>
      </c>
      <c r="N15" s="8">
        <v>0.0665</v>
      </c>
      <c r="O15" s="8">
        <v>0.0043</v>
      </c>
    </row>
    <row r="16" spans="2:15" ht="12.75">
      <c r="B16" s="6" t="s">
        <v>200</v>
      </c>
      <c r="C16" s="17">
        <v>767012</v>
      </c>
      <c r="D16" s="6" t="s">
        <v>118</v>
      </c>
      <c r="E16" s="6"/>
      <c r="F16" s="18">
        <v>520017450</v>
      </c>
      <c r="G16" s="6" t="s">
        <v>175</v>
      </c>
      <c r="H16" s="6" t="s">
        <v>94</v>
      </c>
      <c r="I16" s="7">
        <v>9790</v>
      </c>
      <c r="J16" s="7">
        <v>1926</v>
      </c>
      <c r="K16" s="7">
        <v>0</v>
      </c>
      <c r="L16" s="7">
        <v>188.56</v>
      </c>
      <c r="M16" s="8">
        <v>0</v>
      </c>
      <c r="N16" s="8">
        <v>0.0247</v>
      </c>
      <c r="O16" s="8">
        <v>0.0016</v>
      </c>
    </row>
    <row r="17" spans="2:15" ht="12.75">
      <c r="B17" s="6" t="s">
        <v>201</v>
      </c>
      <c r="C17" s="17">
        <v>585018</v>
      </c>
      <c r="D17" s="6" t="s">
        <v>118</v>
      </c>
      <c r="E17" s="6"/>
      <c r="F17" s="18">
        <v>520033986</v>
      </c>
      <c r="G17" s="6" t="s">
        <v>175</v>
      </c>
      <c r="H17" s="6" t="s">
        <v>94</v>
      </c>
      <c r="I17" s="7">
        <v>18580</v>
      </c>
      <c r="J17" s="7">
        <v>2773</v>
      </c>
      <c r="K17" s="7">
        <v>0</v>
      </c>
      <c r="L17" s="7">
        <v>515.22</v>
      </c>
      <c r="M17" s="8">
        <v>0.0001</v>
      </c>
      <c r="N17" s="8">
        <v>0.0675</v>
      </c>
      <c r="O17" s="8">
        <v>0.0044</v>
      </c>
    </row>
    <row r="18" spans="2:15" ht="12.75">
      <c r="B18" s="6" t="s">
        <v>202</v>
      </c>
      <c r="C18" s="17">
        <v>323014</v>
      </c>
      <c r="D18" s="6" t="s">
        <v>118</v>
      </c>
      <c r="E18" s="6"/>
      <c r="F18" s="18">
        <v>520037789</v>
      </c>
      <c r="G18" s="6" t="s">
        <v>160</v>
      </c>
      <c r="H18" s="6" t="s">
        <v>94</v>
      </c>
      <c r="I18" s="7">
        <v>396</v>
      </c>
      <c r="J18" s="7">
        <v>13970</v>
      </c>
      <c r="K18" s="7">
        <v>0</v>
      </c>
      <c r="L18" s="7">
        <v>55.32</v>
      </c>
      <c r="M18" s="8">
        <v>0</v>
      </c>
      <c r="N18" s="8">
        <v>0.0072</v>
      </c>
      <c r="O18" s="8">
        <v>0.0005</v>
      </c>
    </row>
    <row r="19" spans="2:15" ht="12.75">
      <c r="B19" s="6" t="s">
        <v>203</v>
      </c>
      <c r="C19" s="17">
        <v>629014</v>
      </c>
      <c r="D19" s="6" t="s">
        <v>118</v>
      </c>
      <c r="E19" s="6"/>
      <c r="F19" s="18">
        <v>520013954</v>
      </c>
      <c r="G19" s="6" t="s">
        <v>170</v>
      </c>
      <c r="H19" s="6" t="s">
        <v>94</v>
      </c>
      <c r="I19" s="7">
        <v>1114</v>
      </c>
      <c r="J19" s="7">
        <v>5956</v>
      </c>
      <c r="K19" s="7">
        <v>0</v>
      </c>
      <c r="L19" s="7">
        <v>66.35</v>
      </c>
      <c r="M19" s="8">
        <v>0</v>
      </c>
      <c r="N19" s="8">
        <v>0.0087</v>
      </c>
      <c r="O19" s="8">
        <v>0.0006</v>
      </c>
    </row>
    <row r="20" spans="2:15" ht="12.75">
      <c r="B20" s="6" t="s">
        <v>204</v>
      </c>
      <c r="C20" s="17">
        <v>475020</v>
      </c>
      <c r="D20" s="6" t="s">
        <v>118</v>
      </c>
      <c r="E20" s="6"/>
      <c r="F20" s="18">
        <v>550013098</v>
      </c>
      <c r="G20" s="6" t="s">
        <v>205</v>
      </c>
      <c r="H20" s="6" t="s">
        <v>94</v>
      </c>
      <c r="I20" s="7">
        <v>6001</v>
      </c>
      <c r="J20" s="7">
        <v>1077</v>
      </c>
      <c r="K20" s="7">
        <v>0</v>
      </c>
      <c r="L20" s="7">
        <v>64.63</v>
      </c>
      <c r="M20" s="8">
        <v>0</v>
      </c>
      <c r="N20" s="8">
        <v>0.0085</v>
      </c>
      <c r="O20" s="8">
        <v>0.0006</v>
      </c>
    </row>
    <row r="21" spans="2:15" ht="12.75">
      <c r="B21" s="6" t="s">
        <v>206</v>
      </c>
      <c r="C21" s="17">
        <v>230011</v>
      </c>
      <c r="D21" s="6" t="s">
        <v>118</v>
      </c>
      <c r="E21" s="6"/>
      <c r="F21" s="18">
        <v>520031931</v>
      </c>
      <c r="G21" s="6" t="s">
        <v>164</v>
      </c>
      <c r="H21" s="6" t="s">
        <v>94</v>
      </c>
      <c r="I21" s="7">
        <v>22615</v>
      </c>
      <c r="J21" s="7">
        <v>448</v>
      </c>
      <c r="K21" s="7">
        <v>0</v>
      </c>
      <c r="L21" s="7">
        <v>101.32</v>
      </c>
      <c r="M21" s="8">
        <v>0</v>
      </c>
      <c r="N21" s="8">
        <v>0.0133</v>
      </c>
      <c r="O21" s="8">
        <v>0.0009</v>
      </c>
    </row>
    <row r="22" spans="2:15" ht="12.75">
      <c r="B22" s="6" t="s">
        <v>207</v>
      </c>
      <c r="C22" s="17">
        <v>1083484</v>
      </c>
      <c r="D22" s="6" t="s">
        <v>118</v>
      </c>
      <c r="E22" s="6"/>
      <c r="F22" s="18">
        <v>520044314</v>
      </c>
      <c r="G22" s="6" t="s">
        <v>164</v>
      </c>
      <c r="H22" s="6" t="s">
        <v>94</v>
      </c>
      <c r="I22" s="7">
        <v>8287</v>
      </c>
      <c r="J22" s="7">
        <v>1580</v>
      </c>
      <c r="K22" s="7">
        <v>0</v>
      </c>
      <c r="L22" s="7">
        <v>130.93</v>
      </c>
      <c r="M22" s="8">
        <v>0</v>
      </c>
      <c r="N22" s="8">
        <v>0.0172</v>
      </c>
      <c r="O22" s="8">
        <v>0.0011</v>
      </c>
    </row>
    <row r="23" spans="2:15" ht="12.75">
      <c r="B23" s="6" t="s">
        <v>208</v>
      </c>
      <c r="C23" s="17">
        <v>1100007</v>
      </c>
      <c r="D23" s="6" t="s">
        <v>118</v>
      </c>
      <c r="E23" s="6"/>
      <c r="F23" s="18">
        <v>510216054</v>
      </c>
      <c r="G23" s="6" t="s">
        <v>209</v>
      </c>
      <c r="H23" s="6" t="s">
        <v>94</v>
      </c>
      <c r="I23" s="7">
        <v>680</v>
      </c>
      <c r="J23" s="7">
        <v>51550</v>
      </c>
      <c r="K23" s="7">
        <v>26.78</v>
      </c>
      <c r="L23" s="7">
        <v>377.32</v>
      </c>
      <c r="M23" s="8">
        <v>0.0001</v>
      </c>
      <c r="N23" s="8">
        <v>0.0494</v>
      </c>
      <c r="O23" s="8">
        <v>0.0032</v>
      </c>
    </row>
    <row r="24" spans="2:15" ht="12.75">
      <c r="B24" s="6" t="s">
        <v>210</v>
      </c>
      <c r="C24" s="17">
        <v>273011</v>
      </c>
      <c r="D24" s="6" t="s">
        <v>118</v>
      </c>
      <c r="E24" s="6"/>
      <c r="F24" s="18">
        <v>520036872</v>
      </c>
      <c r="G24" s="6" t="s">
        <v>211</v>
      </c>
      <c r="H24" s="6" t="s">
        <v>94</v>
      </c>
      <c r="I24" s="7">
        <v>568</v>
      </c>
      <c r="J24" s="7">
        <v>32570</v>
      </c>
      <c r="K24" s="7">
        <v>0</v>
      </c>
      <c r="L24" s="7">
        <v>185</v>
      </c>
      <c r="M24" s="8">
        <v>0</v>
      </c>
      <c r="N24" s="8">
        <v>0.0242</v>
      </c>
      <c r="O24" s="8">
        <v>0.0016</v>
      </c>
    </row>
    <row r="25" spans="2:15" ht="12.75">
      <c r="B25" s="6" t="s">
        <v>212</v>
      </c>
      <c r="C25" s="17">
        <v>1082379</v>
      </c>
      <c r="D25" s="6" t="s">
        <v>118</v>
      </c>
      <c r="E25" s="6"/>
      <c r="F25" s="18">
        <v>520041997</v>
      </c>
      <c r="G25" s="6" t="s">
        <v>213</v>
      </c>
      <c r="H25" s="6" t="s">
        <v>94</v>
      </c>
      <c r="I25" s="7">
        <v>2503</v>
      </c>
      <c r="J25" s="7">
        <v>9450</v>
      </c>
      <c r="K25" s="7">
        <v>0</v>
      </c>
      <c r="L25" s="7">
        <v>236.53</v>
      </c>
      <c r="M25" s="8">
        <v>0</v>
      </c>
      <c r="N25" s="8">
        <v>0.031</v>
      </c>
      <c r="O25" s="8">
        <v>0.002</v>
      </c>
    </row>
    <row r="26" spans="2:15" ht="12.75">
      <c r="B26" s="13" t="s">
        <v>214</v>
      </c>
      <c r="C26" s="14"/>
      <c r="D26" s="13"/>
      <c r="E26" s="13"/>
      <c r="F26" s="13"/>
      <c r="G26" s="13"/>
      <c r="H26" s="13"/>
      <c r="I26" s="15">
        <v>186206</v>
      </c>
      <c r="L26" s="15">
        <v>1257.96</v>
      </c>
      <c r="N26" s="16">
        <v>0.1648</v>
      </c>
      <c r="O26" s="16">
        <v>0.0108</v>
      </c>
    </row>
    <row r="27" spans="2:15" ht="12.75">
      <c r="B27" s="6" t="s">
        <v>215</v>
      </c>
      <c r="C27" s="17">
        <v>434019</v>
      </c>
      <c r="D27" s="6" t="s">
        <v>118</v>
      </c>
      <c r="E27" s="6"/>
      <c r="F27" s="18">
        <v>520039298</v>
      </c>
      <c r="G27" s="6" t="s">
        <v>160</v>
      </c>
      <c r="H27" s="6" t="s">
        <v>94</v>
      </c>
      <c r="I27" s="7">
        <v>14506</v>
      </c>
      <c r="J27" s="7">
        <v>391.3</v>
      </c>
      <c r="K27" s="7">
        <v>1.51</v>
      </c>
      <c r="L27" s="7">
        <v>58.27</v>
      </c>
      <c r="M27" s="8">
        <v>0.0001</v>
      </c>
      <c r="N27" s="8">
        <v>0.0076</v>
      </c>
      <c r="O27" s="8">
        <v>0.0005</v>
      </c>
    </row>
    <row r="28" spans="2:15" ht="12.75">
      <c r="B28" s="6" t="s">
        <v>216</v>
      </c>
      <c r="C28" s="17">
        <v>1098565</v>
      </c>
      <c r="D28" s="6" t="s">
        <v>118</v>
      </c>
      <c r="E28" s="6"/>
      <c r="F28" s="18">
        <v>513765859</v>
      </c>
      <c r="G28" s="6" t="s">
        <v>160</v>
      </c>
      <c r="H28" s="6" t="s">
        <v>94</v>
      </c>
      <c r="I28" s="7">
        <v>412</v>
      </c>
      <c r="J28" s="7">
        <v>13140</v>
      </c>
      <c r="K28" s="7">
        <v>0</v>
      </c>
      <c r="L28" s="7">
        <v>54.14</v>
      </c>
      <c r="M28" s="8">
        <v>0</v>
      </c>
      <c r="N28" s="8">
        <v>0.0071</v>
      </c>
      <c r="O28" s="8">
        <v>0.0005</v>
      </c>
    </row>
    <row r="29" spans="2:15" ht="12.75">
      <c r="B29" s="6" t="s">
        <v>217</v>
      </c>
      <c r="C29" s="17">
        <v>1132356</v>
      </c>
      <c r="D29" s="6" t="s">
        <v>118</v>
      </c>
      <c r="E29" s="6"/>
      <c r="F29" s="18">
        <v>515001659</v>
      </c>
      <c r="G29" s="6" t="s">
        <v>218</v>
      </c>
      <c r="H29" s="6" t="s">
        <v>94</v>
      </c>
      <c r="I29" s="7">
        <v>10612</v>
      </c>
      <c r="J29" s="7">
        <v>1630</v>
      </c>
      <c r="K29" s="7">
        <v>0</v>
      </c>
      <c r="L29" s="7">
        <v>172.98</v>
      </c>
      <c r="M29" s="8">
        <v>0.0001</v>
      </c>
      <c r="N29" s="8">
        <v>0.0227</v>
      </c>
      <c r="O29" s="8">
        <v>0.0015</v>
      </c>
    </row>
    <row r="30" spans="2:15" ht="12.75">
      <c r="B30" s="6" t="s">
        <v>219</v>
      </c>
      <c r="C30" s="17">
        <v>394015</v>
      </c>
      <c r="D30" s="6" t="s">
        <v>118</v>
      </c>
      <c r="E30" s="6"/>
      <c r="F30" s="18">
        <v>550012777</v>
      </c>
      <c r="G30" s="6" t="s">
        <v>205</v>
      </c>
      <c r="H30" s="6" t="s">
        <v>94</v>
      </c>
      <c r="I30" s="7">
        <v>46964</v>
      </c>
      <c r="J30" s="7">
        <v>271.1</v>
      </c>
      <c r="K30" s="7">
        <v>0</v>
      </c>
      <c r="L30" s="7">
        <v>127.32</v>
      </c>
      <c r="M30" s="8">
        <v>0</v>
      </c>
      <c r="N30" s="8">
        <v>0.0167</v>
      </c>
      <c r="O30" s="8">
        <v>0.0011</v>
      </c>
    </row>
    <row r="31" spans="2:15" ht="12.75">
      <c r="B31" s="6" t="s">
        <v>220</v>
      </c>
      <c r="C31" s="17">
        <v>1141357</v>
      </c>
      <c r="D31" s="6" t="s">
        <v>118</v>
      </c>
      <c r="E31" s="6"/>
      <c r="F31" s="18">
        <v>550258438</v>
      </c>
      <c r="G31" s="6" t="s">
        <v>205</v>
      </c>
      <c r="H31" s="6" t="s">
        <v>94</v>
      </c>
      <c r="I31" s="7">
        <v>5582</v>
      </c>
      <c r="J31" s="7">
        <v>1735</v>
      </c>
      <c r="K31" s="7">
        <v>7.1</v>
      </c>
      <c r="L31" s="7">
        <v>103.95</v>
      </c>
      <c r="M31" s="8">
        <v>0.0001</v>
      </c>
      <c r="N31" s="8">
        <v>0.0136</v>
      </c>
      <c r="O31" s="8">
        <v>0.0009</v>
      </c>
    </row>
    <row r="32" spans="2:15" ht="12.75">
      <c r="B32" s="6" t="s">
        <v>221</v>
      </c>
      <c r="C32" s="17">
        <v>1093202</v>
      </c>
      <c r="D32" s="6" t="s">
        <v>118</v>
      </c>
      <c r="E32" s="6"/>
      <c r="F32" s="18">
        <v>520043878</v>
      </c>
      <c r="G32" s="6" t="s">
        <v>209</v>
      </c>
      <c r="H32" s="6" t="s">
        <v>94</v>
      </c>
      <c r="I32" s="7">
        <v>1168</v>
      </c>
      <c r="J32" s="7">
        <v>4599</v>
      </c>
      <c r="K32" s="7">
        <v>0</v>
      </c>
      <c r="L32" s="7">
        <v>53.72</v>
      </c>
      <c r="M32" s="8">
        <v>0.0001</v>
      </c>
      <c r="N32" s="8">
        <v>0.007</v>
      </c>
      <c r="O32" s="8">
        <v>0.0005</v>
      </c>
    </row>
    <row r="33" spans="2:15" ht="12.75">
      <c r="B33" s="6" t="s">
        <v>222</v>
      </c>
      <c r="C33" s="17">
        <v>1087659</v>
      </c>
      <c r="D33" s="6" t="s">
        <v>118</v>
      </c>
      <c r="E33" s="6"/>
      <c r="F33" s="18">
        <v>53368</v>
      </c>
      <c r="G33" s="6" t="s">
        <v>211</v>
      </c>
      <c r="H33" s="6" t="s">
        <v>94</v>
      </c>
      <c r="I33" s="7">
        <v>1426</v>
      </c>
      <c r="J33" s="7">
        <v>3085</v>
      </c>
      <c r="K33" s="7">
        <v>0</v>
      </c>
      <c r="L33" s="7">
        <v>43.99</v>
      </c>
      <c r="M33" s="8">
        <v>0</v>
      </c>
      <c r="N33" s="8">
        <v>0.0058</v>
      </c>
      <c r="O33" s="8">
        <v>0.0004</v>
      </c>
    </row>
    <row r="34" spans="2:15" ht="12.75">
      <c r="B34" s="6" t="s">
        <v>223</v>
      </c>
      <c r="C34" s="17">
        <v>1084557</v>
      </c>
      <c r="D34" s="6" t="s">
        <v>118</v>
      </c>
      <c r="E34" s="6"/>
      <c r="F34" s="18">
        <v>511812463</v>
      </c>
      <c r="G34" s="6" t="s">
        <v>213</v>
      </c>
      <c r="H34" s="6" t="s">
        <v>94</v>
      </c>
      <c r="I34" s="7">
        <v>3136</v>
      </c>
      <c r="J34" s="7">
        <v>9438</v>
      </c>
      <c r="K34" s="7">
        <v>0</v>
      </c>
      <c r="L34" s="7">
        <v>295.98</v>
      </c>
      <c r="M34" s="8">
        <v>0.0001</v>
      </c>
      <c r="N34" s="8">
        <v>0.0388</v>
      </c>
      <c r="O34" s="8">
        <v>0.0025</v>
      </c>
    </row>
    <row r="35" spans="2:15" ht="12.75">
      <c r="B35" s="6" t="s">
        <v>224</v>
      </c>
      <c r="C35" s="17">
        <v>1084698</v>
      </c>
      <c r="D35" s="6" t="s">
        <v>118</v>
      </c>
      <c r="E35" s="6"/>
      <c r="F35" s="18">
        <v>520039942</v>
      </c>
      <c r="G35" s="6" t="s">
        <v>225</v>
      </c>
      <c r="H35" s="6" t="s">
        <v>94</v>
      </c>
      <c r="I35" s="7">
        <v>757</v>
      </c>
      <c r="J35" s="7">
        <v>7792</v>
      </c>
      <c r="K35" s="7">
        <v>0</v>
      </c>
      <c r="L35" s="7">
        <v>58.99</v>
      </c>
      <c r="M35" s="8">
        <v>0</v>
      </c>
      <c r="N35" s="8">
        <v>0.0077</v>
      </c>
      <c r="O35" s="8">
        <v>0.0005</v>
      </c>
    </row>
    <row r="36" spans="2:15" ht="12.75">
      <c r="B36" s="6" t="s">
        <v>226</v>
      </c>
      <c r="C36" s="17">
        <v>445015</v>
      </c>
      <c r="D36" s="6" t="s">
        <v>118</v>
      </c>
      <c r="E36" s="6"/>
      <c r="F36" s="18">
        <v>520039413</v>
      </c>
      <c r="G36" s="6" t="s">
        <v>225</v>
      </c>
      <c r="H36" s="6" t="s">
        <v>94</v>
      </c>
      <c r="I36" s="7">
        <v>1411</v>
      </c>
      <c r="J36" s="7">
        <v>3955</v>
      </c>
      <c r="K36" s="7">
        <v>0</v>
      </c>
      <c r="L36" s="7">
        <v>55.81</v>
      </c>
      <c r="M36" s="8">
        <v>0</v>
      </c>
      <c r="N36" s="8">
        <v>0.0073</v>
      </c>
      <c r="O36" s="8">
        <v>0.0005</v>
      </c>
    </row>
    <row r="37" spans="2:15" ht="12.75">
      <c r="B37" s="6" t="s">
        <v>227</v>
      </c>
      <c r="C37" s="17">
        <v>720011</v>
      </c>
      <c r="D37" s="6" t="s">
        <v>118</v>
      </c>
      <c r="E37" s="6"/>
      <c r="F37" s="18">
        <v>520041146</v>
      </c>
      <c r="G37" s="6" t="s">
        <v>228</v>
      </c>
      <c r="H37" s="6" t="s">
        <v>94</v>
      </c>
      <c r="I37" s="7">
        <v>65345</v>
      </c>
      <c r="J37" s="7">
        <v>174.8</v>
      </c>
      <c r="K37" s="7">
        <v>0</v>
      </c>
      <c r="L37" s="7">
        <v>114.22</v>
      </c>
      <c r="M37" s="8">
        <v>0.0001</v>
      </c>
      <c r="N37" s="8">
        <v>0.015</v>
      </c>
      <c r="O37" s="8">
        <v>0.001</v>
      </c>
    </row>
    <row r="38" spans="2:15" ht="12.75">
      <c r="B38" s="6" t="s">
        <v>229</v>
      </c>
      <c r="C38" s="17">
        <v>1123355</v>
      </c>
      <c r="D38" s="6" t="s">
        <v>118</v>
      </c>
      <c r="E38" s="6"/>
      <c r="F38" s="18">
        <v>513901371</v>
      </c>
      <c r="G38" s="6" t="s">
        <v>228</v>
      </c>
      <c r="H38" s="6" t="s">
        <v>94</v>
      </c>
      <c r="I38" s="7">
        <v>34887</v>
      </c>
      <c r="J38" s="7">
        <v>340</v>
      </c>
      <c r="K38" s="7">
        <v>0</v>
      </c>
      <c r="L38" s="7">
        <v>118.62</v>
      </c>
      <c r="M38" s="8">
        <v>0.0001</v>
      </c>
      <c r="N38" s="8">
        <v>0.0155</v>
      </c>
      <c r="O38" s="8">
        <v>0.001</v>
      </c>
    </row>
    <row r="39" spans="2:15" ht="12.75">
      <c r="B39" s="13" t="s">
        <v>230</v>
      </c>
      <c r="C39" s="14"/>
      <c r="D39" s="13"/>
      <c r="E39" s="13"/>
      <c r="F39" s="13"/>
      <c r="G39" s="13"/>
      <c r="H39" s="13"/>
      <c r="I39" s="15">
        <v>98419</v>
      </c>
      <c r="L39" s="15">
        <v>509.26</v>
      </c>
      <c r="N39" s="16">
        <v>0.0667</v>
      </c>
      <c r="O39" s="16">
        <v>0.0044</v>
      </c>
    </row>
    <row r="40" spans="2:15" ht="12.75">
      <c r="B40" s="6" t="s">
        <v>231</v>
      </c>
      <c r="C40" s="17">
        <v>1082353</v>
      </c>
      <c r="D40" s="6" t="s">
        <v>118</v>
      </c>
      <c r="E40" s="6"/>
      <c r="F40" s="18">
        <v>520031808</v>
      </c>
      <c r="G40" s="6" t="s">
        <v>183</v>
      </c>
      <c r="H40" s="6" t="s">
        <v>94</v>
      </c>
      <c r="I40" s="7">
        <v>52267</v>
      </c>
      <c r="J40" s="7">
        <v>225</v>
      </c>
      <c r="K40" s="7">
        <v>0</v>
      </c>
      <c r="L40" s="7">
        <v>117.6</v>
      </c>
      <c r="M40" s="8">
        <v>0.0002</v>
      </c>
      <c r="N40" s="8">
        <v>0.0154</v>
      </c>
      <c r="O40" s="8">
        <v>0.001</v>
      </c>
    </row>
    <row r="41" spans="2:15" ht="12.75">
      <c r="B41" s="6" t="s">
        <v>232</v>
      </c>
      <c r="C41" s="17">
        <v>1081439</v>
      </c>
      <c r="D41" s="6" t="s">
        <v>118</v>
      </c>
      <c r="E41" s="6"/>
      <c r="F41" s="18">
        <v>520043381</v>
      </c>
      <c r="G41" s="6" t="s">
        <v>233</v>
      </c>
      <c r="H41" s="6" t="s">
        <v>94</v>
      </c>
      <c r="I41" s="7">
        <v>7670</v>
      </c>
      <c r="J41" s="7">
        <v>732.3</v>
      </c>
      <c r="K41" s="7">
        <v>0</v>
      </c>
      <c r="L41" s="7">
        <v>56.17</v>
      </c>
      <c r="M41" s="8">
        <v>0.0007</v>
      </c>
      <c r="N41" s="8">
        <v>0.0074</v>
      </c>
      <c r="O41" s="8">
        <v>0.0005</v>
      </c>
    </row>
    <row r="42" spans="2:15" ht="12.75">
      <c r="B42" s="6" t="s">
        <v>234</v>
      </c>
      <c r="C42" s="17">
        <v>1142421</v>
      </c>
      <c r="D42" s="6" t="s">
        <v>118</v>
      </c>
      <c r="E42" s="6"/>
      <c r="F42" s="18">
        <v>1703</v>
      </c>
      <c r="G42" s="6" t="s">
        <v>160</v>
      </c>
      <c r="H42" s="6" t="s">
        <v>94</v>
      </c>
      <c r="I42" s="7">
        <v>20562</v>
      </c>
      <c r="J42" s="7">
        <v>235.7</v>
      </c>
      <c r="K42" s="7">
        <v>0</v>
      </c>
      <c r="L42" s="7">
        <v>48.46</v>
      </c>
      <c r="M42" s="8">
        <v>0.0002</v>
      </c>
      <c r="N42" s="8">
        <v>0.0064</v>
      </c>
      <c r="O42" s="8">
        <v>0.0004</v>
      </c>
    </row>
    <row r="43" spans="2:15" ht="12.75">
      <c r="B43" s="6" t="s">
        <v>235</v>
      </c>
      <c r="C43" s="17">
        <v>1142454</v>
      </c>
      <c r="D43" s="6" t="s">
        <v>118</v>
      </c>
      <c r="E43" s="6"/>
      <c r="F43" s="18">
        <v>1704</v>
      </c>
      <c r="G43" s="6" t="s">
        <v>236</v>
      </c>
      <c r="H43" s="6" t="s">
        <v>94</v>
      </c>
      <c r="I43" s="7">
        <v>7760</v>
      </c>
      <c r="J43" s="7">
        <v>736.1</v>
      </c>
      <c r="K43" s="7">
        <v>0</v>
      </c>
      <c r="L43" s="7">
        <v>57.12</v>
      </c>
      <c r="M43" s="8">
        <v>0.0003</v>
      </c>
      <c r="N43" s="8">
        <v>0.0075</v>
      </c>
      <c r="O43" s="8">
        <v>0.0005</v>
      </c>
    </row>
    <row r="44" spans="2:15" ht="12.75">
      <c r="B44" s="6" t="s">
        <v>237</v>
      </c>
      <c r="C44" s="17">
        <v>1095264</v>
      </c>
      <c r="D44" s="6" t="s">
        <v>118</v>
      </c>
      <c r="E44" s="6"/>
      <c r="F44" s="18">
        <v>511235434</v>
      </c>
      <c r="G44" s="6" t="s">
        <v>213</v>
      </c>
      <c r="H44" s="6" t="s">
        <v>94</v>
      </c>
      <c r="I44" s="7">
        <v>7637</v>
      </c>
      <c r="J44" s="7">
        <v>2316</v>
      </c>
      <c r="K44" s="7">
        <v>0</v>
      </c>
      <c r="L44" s="7">
        <v>176.87</v>
      </c>
      <c r="M44" s="8">
        <v>0.0002</v>
      </c>
      <c r="N44" s="8">
        <v>0.0232</v>
      </c>
      <c r="O44" s="8">
        <v>0.0015</v>
      </c>
    </row>
    <row r="45" spans="2:15" ht="12.75">
      <c r="B45" s="6" t="s">
        <v>238</v>
      </c>
      <c r="C45" s="17">
        <v>477018</v>
      </c>
      <c r="D45" s="6" t="s">
        <v>118</v>
      </c>
      <c r="E45" s="6"/>
      <c r="F45" s="18">
        <v>520039710</v>
      </c>
      <c r="G45" s="6" t="s">
        <v>225</v>
      </c>
      <c r="H45" s="6" t="s">
        <v>94</v>
      </c>
      <c r="I45" s="7">
        <v>2523</v>
      </c>
      <c r="J45" s="7">
        <v>2102</v>
      </c>
      <c r="K45" s="7">
        <v>0</v>
      </c>
      <c r="L45" s="7">
        <v>53.03</v>
      </c>
      <c r="M45" s="8">
        <v>0.0002</v>
      </c>
      <c r="N45" s="8">
        <v>0.0069</v>
      </c>
      <c r="O45" s="8">
        <v>0.0005</v>
      </c>
    </row>
    <row r="46" spans="2:15" ht="12.75">
      <c r="B46" s="13" t="s">
        <v>239</v>
      </c>
      <c r="C46" s="14"/>
      <c r="D46" s="13"/>
      <c r="E46" s="13"/>
      <c r="F46" s="13"/>
      <c r="G46" s="13"/>
      <c r="H46" s="13"/>
      <c r="I46" s="15">
        <v>0</v>
      </c>
      <c r="L46" s="15">
        <v>0</v>
      </c>
      <c r="N46" s="16">
        <v>0</v>
      </c>
      <c r="O46" s="16">
        <v>0</v>
      </c>
    </row>
    <row r="47" spans="2:15" ht="12.75">
      <c r="B47" s="13" t="s">
        <v>240</v>
      </c>
      <c r="C47" s="14"/>
      <c r="D47" s="13"/>
      <c r="E47" s="13"/>
      <c r="F47" s="13"/>
      <c r="G47" s="13"/>
      <c r="H47" s="13"/>
      <c r="I47" s="15">
        <v>0</v>
      </c>
      <c r="L47" s="15">
        <v>0</v>
      </c>
      <c r="N47" s="16">
        <v>0</v>
      </c>
      <c r="O47" s="16">
        <v>0</v>
      </c>
    </row>
    <row r="48" spans="2:15" ht="12.75">
      <c r="B48" s="3" t="s">
        <v>241</v>
      </c>
      <c r="C48" s="12"/>
      <c r="D48" s="3"/>
      <c r="E48" s="3"/>
      <c r="F48" s="3"/>
      <c r="G48" s="3"/>
      <c r="H48" s="3"/>
      <c r="I48" s="9">
        <v>28970</v>
      </c>
      <c r="L48" s="9">
        <v>2872.08</v>
      </c>
      <c r="N48" s="10">
        <v>0.3764</v>
      </c>
      <c r="O48" s="10">
        <v>0.0246</v>
      </c>
    </row>
    <row r="49" spans="2:15" ht="12.75">
      <c r="B49" s="13" t="s">
        <v>242</v>
      </c>
      <c r="C49" s="14"/>
      <c r="D49" s="13"/>
      <c r="E49" s="13"/>
      <c r="F49" s="13"/>
      <c r="G49" s="13"/>
      <c r="H49" s="13"/>
      <c r="I49" s="15">
        <v>2159</v>
      </c>
      <c r="L49" s="15">
        <v>477.17</v>
      </c>
      <c r="N49" s="16">
        <v>0.0625</v>
      </c>
      <c r="O49" s="16">
        <v>0.0041</v>
      </c>
    </row>
    <row r="50" spans="2:15" ht="12.75">
      <c r="B50" s="6" t="s">
        <v>243</v>
      </c>
      <c r="C50" s="17" t="s">
        <v>244</v>
      </c>
      <c r="D50" s="6" t="s">
        <v>245</v>
      </c>
      <c r="E50" s="6" t="s">
        <v>504</v>
      </c>
      <c r="F50" s="6"/>
      <c r="G50" s="6" t="s">
        <v>246</v>
      </c>
      <c r="H50" s="6" t="s">
        <v>43</v>
      </c>
      <c r="I50" s="7">
        <v>681</v>
      </c>
      <c r="J50" s="7">
        <v>9934</v>
      </c>
      <c r="K50" s="7">
        <v>0</v>
      </c>
      <c r="L50" s="7">
        <v>237.72</v>
      </c>
      <c r="M50" s="8">
        <v>0</v>
      </c>
      <c r="N50" s="8">
        <v>0.0312</v>
      </c>
      <c r="O50" s="8">
        <v>0.002</v>
      </c>
    </row>
    <row r="51" spans="2:15" ht="12.75">
      <c r="B51" s="6" t="s">
        <v>247</v>
      </c>
      <c r="C51" s="17" t="s">
        <v>248</v>
      </c>
      <c r="D51" s="6" t="s">
        <v>245</v>
      </c>
      <c r="E51" s="6" t="s">
        <v>504</v>
      </c>
      <c r="F51" s="6"/>
      <c r="G51" s="6" t="s">
        <v>249</v>
      </c>
      <c r="H51" s="6" t="s">
        <v>43</v>
      </c>
      <c r="I51" s="7">
        <v>951</v>
      </c>
      <c r="J51" s="7">
        <v>3110</v>
      </c>
      <c r="K51" s="7">
        <v>0.6</v>
      </c>
      <c r="L51" s="7">
        <v>104.53</v>
      </c>
      <c r="M51" s="8">
        <v>0</v>
      </c>
      <c r="N51" s="8">
        <v>0.0137</v>
      </c>
      <c r="O51" s="8">
        <v>0.0009</v>
      </c>
    </row>
    <row r="52" spans="2:15" ht="12.75">
      <c r="B52" s="6" t="s">
        <v>250</v>
      </c>
      <c r="C52" s="17" t="s">
        <v>251</v>
      </c>
      <c r="D52" s="6" t="s">
        <v>245</v>
      </c>
      <c r="E52" s="6" t="s">
        <v>504</v>
      </c>
      <c r="F52" s="6"/>
      <c r="G52" s="6" t="s">
        <v>252</v>
      </c>
      <c r="H52" s="6" t="s">
        <v>43</v>
      </c>
      <c r="I52" s="7">
        <v>527</v>
      </c>
      <c r="J52" s="7">
        <v>7285</v>
      </c>
      <c r="K52" s="7">
        <v>0</v>
      </c>
      <c r="L52" s="7">
        <v>134.91</v>
      </c>
      <c r="M52" s="8">
        <v>0</v>
      </c>
      <c r="N52" s="8">
        <v>0.0177</v>
      </c>
      <c r="O52" s="8">
        <v>0.0012</v>
      </c>
    </row>
    <row r="53" spans="2:15" ht="12.75">
      <c r="B53" s="13" t="s">
        <v>253</v>
      </c>
      <c r="C53" s="14"/>
      <c r="D53" s="13"/>
      <c r="E53" s="6"/>
      <c r="F53" s="13"/>
      <c r="G53" s="13"/>
      <c r="H53" s="13"/>
      <c r="I53" s="15">
        <v>26811</v>
      </c>
      <c r="L53" s="15">
        <v>2394.91</v>
      </c>
      <c r="N53" s="16">
        <v>0.3138</v>
      </c>
      <c r="O53" s="16">
        <v>0.0205</v>
      </c>
    </row>
    <row r="54" spans="2:15" ht="12.75">
      <c r="B54" s="6" t="s">
        <v>254</v>
      </c>
      <c r="C54" s="17" t="s">
        <v>255</v>
      </c>
      <c r="D54" s="6" t="s">
        <v>245</v>
      </c>
      <c r="E54" s="6" t="s">
        <v>504</v>
      </c>
      <c r="F54" s="6"/>
      <c r="G54" s="6" t="s">
        <v>256</v>
      </c>
      <c r="H54" s="6" t="s">
        <v>43</v>
      </c>
      <c r="I54" s="7">
        <v>515</v>
      </c>
      <c r="J54" s="7">
        <v>4049</v>
      </c>
      <c r="K54" s="7">
        <v>0</v>
      </c>
      <c r="L54" s="7">
        <v>73.28</v>
      </c>
      <c r="M54" s="8">
        <v>0</v>
      </c>
      <c r="N54" s="8">
        <v>0.0096</v>
      </c>
      <c r="O54" s="8">
        <v>0.0006</v>
      </c>
    </row>
    <row r="55" spans="2:15" ht="12.75">
      <c r="B55" s="6" t="s">
        <v>257</v>
      </c>
      <c r="C55" s="17" t="s">
        <v>258</v>
      </c>
      <c r="D55" s="6" t="s">
        <v>245</v>
      </c>
      <c r="E55" s="6" t="s">
        <v>504</v>
      </c>
      <c r="F55" s="6"/>
      <c r="G55" s="6" t="s">
        <v>256</v>
      </c>
      <c r="H55" s="6" t="s">
        <v>43</v>
      </c>
      <c r="I55" s="7">
        <v>1507</v>
      </c>
      <c r="J55" s="7">
        <v>1455</v>
      </c>
      <c r="K55" s="7">
        <v>0</v>
      </c>
      <c r="L55" s="7">
        <v>77.05</v>
      </c>
      <c r="M55" s="8">
        <v>0.0002</v>
      </c>
      <c r="N55" s="8">
        <v>0.0101</v>
      </c>
      <c r="O55" s="8">
        <v>0.0007</v>
      </c>
    </row>
    <row r="56" spans="2:15" ht="12.75">
      <c r="B56" s="6" t="s">
        <v>259</v>
      </c>
      <c r="C56" s="17" t="s">
        <v>260</v>
      </c>
      <c r="D56" s="6" t="s">
        <v>261</v>
      </c>
      <c r="E56" s="6" t="s">
        <v>504</v>
      </c>
      <c r="F56" s="6"/>
      <c r="G56" s="6" t="s">
        <v>262</v>
      </c>
      <c r="H56" s="6" t="s">
        <v>44</v>
      </c>
      <c r="I56" s="7">
        <v>1000</v>
      </c>
      <c r="J56" s="7">
        <v>259000</v>
      </c>
      <c r="K56" s="7">
        <v>0.56</v>
      </c>
      <c r="L56" s="7">
        <v>86</v>
      </c>
      <c r="M56" s="8">
        <v>0</v>
      </c>
      <c r="N56" s="8">
        <v>0.0113</v>
      </c>
      <c r="O56" s="8">
        <v>0.0007</v>
      </c>
    </row>
    <row r="57" spans="2:15" ht="12.75">
      <c r="B57" s="6" t="s">
        <v>263</v>
      </c>
      <c r="C57" s="17" t="s">
        <v>264</v>
      </c>
      <c r="D57" s="6" t="s">
        <v>245</v>
      </c>
      <c r="E57" s="6" t="s">
        <v>504</v>
      </c>
      <c r="F57" s="6"/>
      <c r="G57" s="6" t="s">
        <v>262</v>
      </c>
      <c r="H57" s="6" t="s">
        <v>43</v>
      </c>
      <c r="I57" s="7">
        <v>295</v>
      </c>
      <c r="J57" s="7">
        <v>6218</v>
      </c>
      <c r="K57" s="7">
        <v>0</v>
      </c>
      <c r="L57" s="7">
        <v>64.46</v>
      </c>
      <c r="M57" s="8">
        <v>0</v>
      </c>
      <c r="N57" s="8">
        <v>0.0084</v>
      </c>
      <c r="O57" s="8">
        <v>0.0006</v>
      </c>
    </row>
    <row r="58" spans="2:15" ht="12.75">
      <c r="B58" s="6" t="s">
        <v>265</v>
      </c>
      <c r="C58" s="17" t="s">
        <v>266</v>
      </c>
      <c r="D58" s="6" t="s">
        <v>245</v>
      </c>
      <c r="E58" s="6" t="s">
        <v>504</v>
      </c>
      <c r="F58" s="6"/>
      <c r="G58" s="6" t="s">
        <v>256</v>
      </c>
      <c r="H58" s="6" t="s">
        <v>43</v>
      </c>
      <c r="I58" s="7">
        <v>179</v>
      </c>
      <c r="J58" s="7">
        <v>19856</v>
      </c>
      <c r="K58" s="7">
        <v>0</v>
      </c>
      <c r="L58" s="7">
        <v>124.9</v>
      </c>
      <c r="M58" s="8">
        <v>0</v>
      </c>
      <c r="N58" s="8">
        <v>0.0164</v>
      </c>
      <c r="O58" s="8">
        <v>0.0011</v>
      </c>
    </row>
    <row r="59" spans="2:15" ht="12.75">
      <c r="B59" s="6" t="s">
        <v>267</v>
      </c>
      <c r="C59" s="17" t="s">
        <v>268</v>
      </c>
      <c r="D59" s="6" t="s">
        <v>245</v>
      </c>
      <c r="E59" s="6" t="s">
        <v>504</v>
      </c>
      <c r="F59" s="6"/>
      <c r="G59" s="6" t="s">
        <v>256</v>
      </c>
      <c r="H59" s="6" t="s">
        <v>43</v>
      </c>
      <c r="I59" s="7">
        <v>173</v>
      </c>
      <c r="J59" s="7">
        <v>23159</v>
      </c>
      <c r="K59" s="7">
        <v>0</v>
      </c>
      <c r="L59" s="7">
        <v>140.79</v>
      </c>
      <c r="M59" s="8">
        <v>0</v>
      </c>
      <c r="N59" s="8">
        <v>0.0184</v>
      </c>
      <c r="O59" s="8">
        <v>0.0012</v>
      </c>
    </row>
    <row r="60" spans="2:15" ht="12.75">
      <c r="B60" s="6" t="s">
        <v>269</v>
      </c>
      <c r="C60" s="17" t="s">
        <v>270</v>
      </c>
      <c r="D60" s="6" t="s">
        <v>136</v>
      </c>
      <c r="E60" s="6" t="s">
        <v>504</v>
      </c>
      <c r="F60" s="6"/>
      <c r="G60" s="6" t="s">
        <v>271</v>
      </c>
      <c r="H60" s="6" t="s">
        <v>43</v>
      </c>
      <c r="I60" s="7">
        <v>590</v>
      </c>
      <c r="J60" s="7">
        <v>5447</v>
      </c>
      <c r="K60" s="7">
        <v>0.75</v>
      </c>
      <c r="L60" s="7">
        <v>113.68</v>
      </c>
      <c r="M60" s="8">
        <v>0</v>
      </c>
      <c r="N60" s="8">
        <v>0.0149</v>
      </c>
      <c r="O60" s="8">
        <v>0.001</v>
      </c>
    </row>
    <row r="61" spans="2:15" ht="12.75">
      <c r="B61" s="6" t="s">
        <v>272</v>
      </c>
      <c r="C61" s="17" t="s">
        <v>273</v>
      </c>
      <c r="D61" s="6" t="s">
        <v>136</v>
      </c>
      <c r="E61" s="6" t="s">
        <v>504</v>
      </c>
      <c r="F61" s="6"/>
      <c r="G61" s="6" t="s">
        <v>274</v>
      </c>
      <c r="H61" s="6" t="s">
        <v>43</v>
      </c>
      <c r="I61" s="7">
        <v>1148</v>
      </c>
      <c r="J61" s="7">
        <v>2999</v>
      </c>
      <c r="K61" s="7">
        <v>0.36</v>
      </c>
      <c r="L61" s="7">
        <v>121.34</v>
      </c>
      <c r="M61" s="8">
        <v>0</v>
      </c>
      <c r="N61" s="8">
        <v>0.0159</v>
      </c>
      <c r="O61" s="8">
        <v>0.001</v>
      </c>
    </row>
    <row r="62" spans="2:15" ht="12.75">
      <c r="B62" s="6" t="s">
        <v>275</v>
      </c>
      <c r="C62" s="17" t="s">
        <v>276</v>
      </c>
      <c r="D62" s="6" t="s">
        <v>277</v>
      </c>
      <c r="E62" s="6" t="s">
        <v>504</v>
      </c>
      <c r="F62" s="6"/>
      <c r="G62" s="6" t="s">
        <v>274</v>
      </c>
      <c r="H62" s="6" t="s">
        <v>48</v>
      </c>
      <c r="I62" s="7">
        <v>437</v>
      </c>
      <c r="J62" s="7">
        <v>6017</v>
      </c>
      <c r="K62" s="7">
        <v>0</v>
      </c>
      <c r="L62" s="7">
        <v>113.82</v>
      </c>
      <c r="M62" s="8">
        <v>0</v>
      </c>
      <c r="N62" s="8">
        <v>0.0149</v>
      </c>
      <c r="O62" s="8">
        <v>0.001</v>
      </c>
    </row>
    <row r="63" spans="2:15" ht="12.75">
      <c r="B63" s="6" t="s">
        <v>278</v>
      </c>
      <c r="C63" s="17" t="s">
        <v>279</v>
      </c>
      <c r="D63" s="6" t="s">
        <v>136</v>
      </c>
      <c r="E63" s="6" t="s">
        <v>504</v>
      </c>
      <c r="F63" s="6"/>
      <c r="G63" s="6" t="s">
        <v>274</v>
      </c>
      <c r="H63" s="6" t="s">
        <v>43</v>
      </c>
      <c r="I63" s="7">
        <v>438</v>
      </c>
      <c r="J63" s="7">
        <v>6750</v>
      </c>
      <c r="K63" s="7">
        <v>0</v>
      </c>
      <c r="L63" s="7">
        <v>103.89</v>
      </c>
      <c r="M63" s="8">
        <v>0</v>
      </c>
      <c r="N63" s="8">
        <v>0.0136</v>
      </c>
      <c r="O63" s="8">
        <v>0.0009</v>
      </c>
    </row>
    <row r="64" spans="2:15" ht="12.75">
      <c r="B64" s="6" t="s">
        <v>280</v>
      </c>
      <c r="C64" s="17" t="s">
        <v>281</v>
      </c>
      <c r="D64" s="6" t="s">
        <v>282</v>
      </c>
      <c r="E64" s="6" t="s">
        <v>504</v>
      </c>
      <c r="F64" s="6"/>
      <c r="G64" s="6" t="s">
        <v>274</v>
      </c>
      <c r="H64" s="6" t="s">
        <v>48</v>
      </c>
      <c r="I64" s="7">
        <v>1929</v>
      </c>
      <c r="J64" s="7">
        <v>1320.5</v>
      </c>
      <c r="K64" s="7">
        <v>0</v>
      </c>
      <c r="L64" s="7">
        <v>110.27</v>
      </c>
      <c r="M64" s="8">
        <v>0</v>
      </c>
      <c r="N64" s="8">
        <v>0.0144</v>
      </c>
      <c r="O64" s="8">
        <v>0.0009</v>
      </c>
    </row>
    <row r="65" spans="2:15" ht="12.75">
      <c r="B65" s="6" t="s">
        <v>283</v>
      </c>
      <c r="C65" s="17" t="s">
        <v>284</v>
      </c>
      <c r="D65" s="6" t="s">
        <v>245</v>
      </c>
      <c r="E65" s="6" t="s">
        <v>504</v>
      </c>
      <c r="F65" s="6"/>
      <c r="G65" s="6" t="s">
        <v>246</v>
      </c>
      <c r="H65" s="6" t="s">
        <v>43</v>
      </c>
      <c r="I65" s="7">
        <v>46</v>
      </c>
      <c r="J65" s="7">
        <v>103714</v>
      </c>
      <c r="K65" s="7">
        <v>0</v>
      </c>
      <c r="L65" s="7">
        <v>167.65</v>
      </c>
      <c r="M65" s="8">
        <v>0</v>
      </c>
      <c r="N65" s="8">
        <v>0.022</v>
      </c>
      <c r="O65" s="8">
        <v>0.0014</v>
      </c>
    </row>
    <row r="66" spans="2:15" ht="12.75">
      <c r="B66" s="6" t="s">
        <v>285</v>
      </c>
      <c r="C66" s="17" t="s">
        <v>286</v>
      </c>
      <c r="D66" s="6" t="s">
        <v>245</v>
      </c>
      <c r="E66" s="6" t="s">
        <v>504</v>
      </c>
      <c r="F66" s="6"/>
      <c r="G66" s="6" t="s">
        <v>246</v>
      </c>
      <c r="H66" s="6" t="s">
        <v>43</v>
      </c>
      <c r="I66" s="7">
        <v>569</v>
      </c>
      <c r="J66" s="7">
        <v>9127</v>
      </c>
      <c r="K66" s="7">
        <v>0</v>
      </c>
      <c r="L66" s="7">
        <v>182.49</v>
      </c>
      <c r="M66" s="8">
        <v>0</v>
      </c>
      <c r="N66" s="8">
        <v>0.0239</v>
      </c>
      <c r="O66" s="8">
        <v>0.0016</v>
      </c>
    </row>
    <row r="67" spans="2:15" ht="12.75">
      <c r="B67" s="6" t="s">
        <v>287</v>
      </c>
      <c r="C67" s="17" t="s">
        <v>288</v>
      </c>
      <c r="D67" s="6" t="s">
        <v>256</v>
      </c>
      <c r="E67" s="6" t="s">
        <v>504</v>
      </c>
      <c r="F67" s="6"/>
      <c r="G67" s="6" t="s">
        <v>246</v>
      </c>
      <c r="H67" s="6" t="s">
        <v>48</v>
      </c>
      <c r="I67" s="7">
        <v>297</v>
      </c>
      <c r="J67" s="7">
        <v>8497</v>
      </c>
      <c r="K67" s="7">
        <v>0</v>
      </c>
      <c r="L67" s="7">
        <v>109.24</v>
      </c>
      <c r="M67" s="8">
        <v>0</v>
      </c>
      <c r="N67" s="8">
        <v>0.0143</v>
      </c>
      <c r="O67" s="8">
        <v>0.0009</v>
      </c>
    </row>
    <row r="68" spans="2:15" ht="12.75">
      <c r="B68" s="6" t="s">
        <v>289</v>
      </c>
      <c r="C68" s="17" t="s">
        <v>290</v>
      </c>
      <c r="D68" s="6" t="s">
        <v>136</v>
      </c>
      <c r="E68" s="6" t="s">
        <v>504</v>
      </c>
      <c r="F68" s="6"/>
      <c r="G68" s="6" t="s">
        <v>246</v>
      </c>
      <c r="H68" s="6" t="s">
        <v>43</v>
      </c>
      <c r="I68" s="7">
        <v>295</v>
      </c>
      <c r="J68" s="7">
        <v>11962</v>
      </c>
      <c r="K68" s="7">
        <v>0</v>
      </c>
      <c r="L68" s="7">
        <v>124</v>
      </c>
      <c r="M68" s="8">
        <v>0</v>
      </c>
      <c r="N68" s="8">
        <v>0.0162</v>
      </c>
      <c r="O68" s="8">
        <v>0.0011</v>
      </c>
    </row>
    <row r="69" spans="2:15" ht="12.75">
      <c r="B69" s="6" t="s">
        <v>291</v>
      </c>
      <c r="C69" s="17" t="s">
        <v>292</v>
      </c>
      <c r="D69" s="6" t="s">
        <v>245</v>
      </c>
      <c r="E69" s="6" t="s">
        <v>504</v>
      </c>
      <c r="F69" s="6"/>
      <c r="G69" s="6" t="s">
        <v>249</v>
      </c>
      <c r="H69" s="6" t="s">
        <v>43</v>
      </c>
      <c r="I69" s="7">
        <v>288</v>
      </c>
      <c r="J69" s="7">
        <v>16778</v>
      </c>
      <c r="K69" s="7">
        <v>0</v>
      </c>
      <c r="L69" s="7">
        <v>169.8</v>
      </c>
      <c r="M69" s="8">
        <v>0</v>
      </c>
      <c r="N69" s="8">
        <v>0.0223</v>
      </c>
      <c r="O69" s="8">
        <v>0.0015</v>
      </c>
    </row>
    <row r="70" spans="2:15" ht="12.75">
      <c r="B70" s="6" t="s">
        <v>293</v>
      </c>
      <c r="C70" s="17" t="s">
        <v>294</v>
      </c>
      <c r="D70" s="6" t="s">
        <v>245</v>
      </c>
      <c r="E70" s="6" t="s">
        <v>504</v>
      </c>
      <c r="F70" s="6"/>
      <c r="G70" s="6" t="s">
        <v>252</v>
      </c>
      <c r="H70" s="6" t="s">
        <v>43</v>
      </c>
      <c r="I70" s="7">
        <v>282</v>
      </c>
      <c r="J70" s="7">
        <v>10901</v>
      </c>
      <c r="K70" s="7">
        <v>0</v>
      </c>
      <c r="L70" s="7">
        <v>108.02</v>
      </c>
      <c r="M70" s="8">
        <v>0</v>
      </c>
      <c r="N70" s="8">
        <v>0.0142</v>
      </c>
      <c r="O70" s="8">
        <v>0.0009</v>
      </c>
    </row>
    <row r="71" spans="2:15" ht="12.75">
      <c r="B71" s="6" t="s">
        <v>295</v>
      </c>
      <c r="C71" s="17" t="s">
        <v>296</v>
      </c>
      <c r="D71" s="6" t="s">
        <v>282</v>
      </c>
      <c r="E71" s="6" t="s">
        <v>504</v>
      </c>
      <c r="F71" s="6"/>
      <c r="G71" s="6" t="s">
        <v>256</v>
      </c>
      <c r="H71" s="6" t="s">
        <v>48</v>
      </c>
      <c r="I71" s="7">
        <v>16205</v>
      </c>
      <c r="J71" s="7">
        <v>414.85</v>
      </c>
      <c r="K71" s="7">
        <v>0</v>
      </c>
      <c r="L71" s="7">
        <v>291.01</v>
      </c>
      <c r="M71" s="8">
        <v>0</v>
      </c>
      <c r="N71" s="8">
        <v>0.0381</v>
      </c>
      <c r="O71" s="8">
        <v>0.0025</v>
      </c>
    </row>
    <row r="72" spans="2:15" ht="12.75">
      <c r="B72" s="6" t="s">
        <v>297</v>
      </c>
      <c r="C72" s="17" t="s">
        <v>298</v>
      </c>
      <c r="D72" s="6" t="s">
        <v>245</v>
      </c>
      <c r="E72" s="6" t="s">
        <v>504</v>
      </c>
      <c r="F72" s="6"/>
      <c r="G72" s="6" t="s">
        <v>256</v>
      </c>
      <c r="H72" s="6" t="s">
        <v>43</v>
      </c>
      <c r="I72" s="7">
        <v>618</v>
      </c>
      <c r="J72" s="7">
        <v>5214</v>
      </c>
      <c r="K72" s="7">
        <v>0</v>
      </c>
      <c r="L72" s="7">
        <v>113.23</v>
      </c>
      <c r="M72" s="8">
        <v>0</v>
      </c>
      <c r="N72" s="8">
        <v>0.0148</v>
      </c>
      <c r="O72" s="8">
        <v>0.001</v>
      </c>
    </row>
    <row r="75" spans="2:8" ht="12.75">
      <c r="B75" s="6" t="s">
        <v>100</v>
      </c>
      <c r="C75" s="17"/>
      <c r="D75" s="6"/>
      <c r="E75" s="6"/>
      <c r="F75" s="6"/>
      <c r="G75" s="6"/>
      <c r="H75" s="6"/>
    </row>
    <row r="79" ht="12.75">
      <c r="B79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rightToLeft="1" workbookViewId="0" topLeftCell="A1"/>
  </sheetViews>
  <sheetFormatPr defaultColWidth="9.140625" defaultRowHeight="12.75"/>
  <cols>
    <col min="2" max="2" width="46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8.7109375" style="0" customWidth="1"/>
    <col min="7" max="7" width="15.7109375" style="0" customWidth="1"/>
    <col min="8" max="9" width="11.7109375" style="0" customWidth="1"/>
    <col min="10" max="10" width="21.7109375" style="0" customWidth="1"/>
    <col min="11" max="11" width="11.7109375" style="0" customWidth="1"/>
    <col min="12" max="12" width="24.7109375" style="0" customWidth="1"/>
    <col min="13" max="13" width="27.7109375" style="0" customWidth="1"/>
    <col min="14" max="14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299</v>
      </c>
    </row>
    <row r="8" spans="2:14" ht="12.75">
      <c r="B8" s="3" t="s">
        <v>75</v>
      </c>
      <c r="C8" s="3" t="s">
        <v>76</v>
      </c>
      <c r="D8" s="3" t="s">
        <v>103</v>
      </c>
      <c r="E8" s="3" t="s">
        <v>77</v>
      </c>
      <c r="F8" s="3" t="s">
        <v>145</v>
      </c>
      <c r="G8" s="3" t="s">
        <v>80</v>
      </c>
      <c r="H8" s="3" t="s">
        <v>106</v>
      </c>
      <c r="I8" s="3" t="s">
        <v>42</v>
      </c>
      <c r="J8" s="3" t="s">
        <v>107</v>
      </c>
      <c r="K8" s="3" t="s">
        <v>83</v>
      </c>
      <c r="L8" s="3" t="s">
        <v>108</v>
      </c>
      <c r="M8" s="3" t="s">
        <v>109</v>
      </c>
      <c r="N8" s="3" t="s">
        <v>85</v>
      </c>
    </row>
    <row r="9" spans="2:14" ht="12.75">
      <c r="B9" s="4"/>
      <c r="C9" s="4"/>
      <c r="D9" s="4"/>
      <c r="E9" s="4"/>
      <c r="F9" s="4"/>
      <c r="G9" s="4"/>
      <c r="H9" s="4" t="s">
        <v>112</v>
      </c>
      <c r="I9" s="4" t="s">
        <v>113</v>
      </c>
      <c r="J9" s="4" t="s">
        <v>87</v>
      </c>
      <c r="K9" s="4" t="s">
        <v>87</v>
      </c>
      <c r="L9" s="4" t="s">
        <v>86</v>
      </c>
      <c r="M9" s="4" t="s">
        <v>86</v>
      </c>
      <c r="N9" s="4" t="s">
        <v>86</v>
      </c>
    </row>
    <row r="11" spans="2:14" ht="12.75">
      <c r="B11" s="3" t="s">
        <v>300</v>
      </c>
      <c r="C11" s="12"/>
      <c r="D11" s="3"/>
      <c r="E11" s="3"/>
      <c r="F11" s="3"/>
      <c r="G11" s="3"/>
      <c r="H11" s="9">
        <v>8994</v>
      </c>
      <c r="K11" s="9">
        <v>2483.04</v>
      </c>
      <c r="M11" s="10">
        <v>1</v>
      </c>
      <c r="N11" s="10">
        <v>0.0213</v>
      </c>
    </row>
    <row r="12" spans="2:14" ht="12.75">
      <c r="B12" s="3" t="s">
        <v>301</v>
      </c>
      <c r="C12" s="12"/>
      <c r="D12" s="3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 ht="12.75">
      <c r="B13" s="13" t="s">
        <v>302</v>
      </c>
      <c r="C13" s="14"/>
      <c r="D13" s="13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 ht="12.75">
      <c r="B14" s="13" t="s">
        <v>303</v>
      </c>
      <c r="C14" s="14"/>
      <c r="D14" s="13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 ht="12.75">
      <c r="B15" s="13" t="s">
        <v>304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 ht="12.75">
      <c r="B16" s="13" t="s">
        <v>305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 ht="12.75">
      <c r="B17" s="13" t="s">
        <v>306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 ht="12.75">
      <c r="B18" s="13" t="s">
        <v>307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 ht="12.75">
      <c r="B19" s="3" t="s">
        <v>308</v>
      </c>
      <c r="C19" s="12"/>
      <c r="D19" s="3"/>
      <c r="E19" s="3"/>
      <c r="F19" s="3"/>
      <c r="G19" s="3"/>
      <c r="H19" s="9">
        <v>8994</v>
      </c>
      <c r="K19" s="9">
        <v>2483.04</v>
      </c>
      <c r="M19" s="10">
        <v>1</v>
      </c>
      <c r="N19" s="10">
        <v>0.0213</v>
      </c>
    </row>
    <row r="20" spans="2:14" ht="12.75">
      <c r="B20" s="13" t="s">
        <v>309</v>
      </c>
      <c r="C20" s="14"/>
      <c r="D20" s="13"/>
      <c r="E20" s="13"/>
      <c r="F20" s="13"/>
      <c r="G20" s="13"/>
      <c r="H20" s="15">
        <v>8994</v>
      </c>
      <c r="K20" s="15">
        <v>2483.04</v>
      </c>
      <c r="M20" s="16">
        <v>1</v>
      </c>
      <c r="N20" s="16">
        <v>0.0213</v>
      </c>
    </row>
    <row r="21" spans="2:14" ht="12.75">
      <c r="B21" s="6" t="s">
        <v>310</v>
      </c>
      <c r="C21" s="17" t="s">
        <v>311</v>
      </c>
      <c r="D21" s="6" t="s">
        <v>136</v>
      </c>
      <c r="E21" s="6"/>
      <c r="F21" s="6" t="s">
        <v>312</v>
      </c>
      <c r="G21" s="6" t="s">
        <v>43</v>
      </c>
      <c r="H21" s="7">
        <v>1455</v>
      </c>
      <c r="I21" s="7">
        <v>3251</v>
      </c>
      <c r="J21" s="7">
        <v>0</v>
      </c>
      <c r="K21" s="7">
        <v>166.22</v>
      </c>
      <c r="L21" s="8">
        <v>0</v>
      </c>
      <c r="M21" s="8">
        <v>0.0669</v>
      </c>
      <c r="N21" s="8">
        <v>0.0014</v>
      </c>
    </row>
    <row r="22" spans="2:14" ht="12.75">
      <c r="B22" s="6" t="s">
        <v>313</v>
      </c>
      <c r="C22" s="17" t="s">
        <v>314</v>
      </c>
      <c r="D22" s="6" t="s">
        <v>245</v>
      </c>
      <c r="E22" s="6"/>
      <c r="F22" s="6" t="s">
        <v>312</v>
      </c>
      <c r="G22" s="6" t="s">
        <v>43</v>
      </c>
      <c r="H22" s="7">
        <v>522</v>
      </c>
      <c r="I22" s="7">
        <v>6143</v>
      </c>
      <c r="J22" s="7">
        <v>0</v>
      </c>
      <c r="K22" s="7">
        <v>112.68</v>
      </c>
      <c r="L22" s="8">
        <v>0</v>
      </c>
      <c r="M22" s="8">
        <v>0.0454</v>
      </c>
      <c r="N22" s="8">
        <v>0.001</v>
      </c>
    </row>
    <row r="23" spans="2:14" ht="12.75">
      <c r="B23" s="6" t="s">
        <v>315</v>
      </c>
      <c r="C23" s="17" t="s">
        <v>316</v>
      </c>
      <c r="D23" s="6" t="s">
        <v>136</v>
      </c>
      <c r="E23" s="6"/>
      <c r="F23" s="6" t="s">
        <v>312</v>
      </c>
      <c r="G23" s="6" t="s">
        <v>43</v>
      </c>
      <c r="H23" s="7">
        <v>1248</v>
      </c>
      <c r="I23" s="7">
        <v>26315</v>
      </c>
      <c r="J23" s="7">
        <v>3.61</v>
      </c>
      <c r="K23" s="7">
        <v>1157.64</v>
      </c>
      <c r="L23" s="8">
        <v>0</v>
      </c>
      <c r="M23" s="8">
        <v>0.4662</v>
      </c>
      <c r="N23" s="8">
        <v>0.0099</v>
      </c>
    </row>
    <row r="24" spans="2:14" ht="12.75">
      <c r="B24" s="6" t="s">
        <v>317</v>
      </c>
      <c r="C24" s="17" t="s">
        <v>318</v>
      </c>
      <c r="D24" s="6" t="s">
        <v>136</v>
      </c>
      <c r="E24" s="6"/>
      <c r="F24" s="6" t="s">
        <v>312</v>
      </c>
      <c r="G24" s="6" t="s">
        <v>43</v>
      </c>
      <c r="H24" s="7">
        <v>565</v>
      </c>
      <c r="I24" s="7">
        <v>6039</v>
      </c>
      <c r="J24" s="7">
        <v>0</v>
      </c>
      <c r="K24" s="7">
        <v>119.9</v>
      </c>
      <c r="L24" s="8">
        <v>0</v>
      </c>
      <c r="M24" s="8">
        <v>0.0483</v>
      </c>
      <c r="N24" s="8">
        <v>0.001</v>
      </c>
    </row>
    <row r="25" spans="2:14" ht="12.75">
      <c r="B25" s="6" t="s">
        <v>319</v>
      </c>
      <c r="C25" s="17" t="s">
        <v>320</v>
      </c>
      <c r="D25" s="6" t="s">
        <v>136</v>
      </c>
      <c r="E25" s="6"/>
      <c r="F25" s="6" t="s">
        <v>312</v>
      </c>
      <c r="G25" s="6" t="s">
        <v>43</v>
      </c>
      <c r="H25" s="7">
        <v>1758</v>
      </c>
      <c r="I25" s="7">
        <v>5601</v>
      </c>
      <c r="J25" s="7">
        <v>0</v>
      </c>
      <c r="K25" s="7">
        <v>346.01</v>
      </c>
      <c r="L25" s="8">
        <v>0</v>
      </c>
      <c r="M25" s="8">
        <v>0.1393</v>
      </c>
      <c r="N25" s="8">
        <v>0.003</v>
      </c>
    </row>
    <row r="26" spans="2:14" ht="12.75">
      <c r="B26" s="6" t="s">
        <v>321</v>
      </c>
      <c r="C26" s="17" t="s">
        <v>322</v>
      </c>
      <c r="D26" s="6" t="s">
        <v>136</v>
      </c>
      <c r="E26" s="6"/>
      <c r="F26" s="6" t="s">
        <v>312</v>
      </c>
      <c r="G26" s="6" t="s">
        <v>43</v>
      </c>
      <c r="H26" s="7">
        <v>2380</v>
      </c>
      <c r="I26" s="7">
        <v>2757</v>
      </c>
      <c r="J26" s="7">
        <v>0</v>
      </c>
      <c r="K26" s="7">
        <v>230.58</v>
      </c>
      <c r="L26" s="8">
        <v>0</v>
      </c>
      <c r="M26" s="8">
        <v>0.0929</v>
      </c>
      <c r="N26" s="8">
        <v>0.002</v>
      </c>
    </row>
    <row r="27" spans="2:14" ht="12.75">
      <c r="B27" s="6" t="s">
        <v>323</v>
      </c>
      <c r="C27" s="17" t="s">
        <v>324</v>
      </c>
      <c r="D27" s="6" t="s">
        <v>325</v>
      </c>
      <c r="E27" s="6"/>
      <c r="F27" s="6" t="s">
        <v>312</v>
      </c>
      <c r="G27" s="6" t="s">
        <v>48</v>
      </c>
      <c r="H27" s="7">
        <v>510</v>
      </c>
      <c r="I27" s="7">
        <v>10484</v>
      </c>
      <c r="J27" s="7">
        <v>0</v>
      </c>
      <c r="K27" s="7">
        <v>231.45</v>
      </c>
      <c r="L27" s="8">
        <v>0</v>
      </c>
      <c r="M27" s="8">
        <v>0.0932</v>
      </c>
      <c r="N27" s="8">
        <v>0.002</v>
      </c>
    </row>
    <row r="28" spans="2:14" ht="12.75">
      <c r="B28" s="6" t="s">
        <v>326</v>
      </c>
      <c r="C28" s="17" t="s">
        <v>327</v>
      </c>
      <c r="D28" s="6" t="s">
        <v>136</v>
      </c>
      <c r="E28" s="6"/>
      <c r="F28" s="6" t="s">
        <v>312</v>
      </c>
      <c r="G28" s="6" t="s">
        <v>43</v>
      </c>
      <c r="H28" s="7">
        <v>556</v>
      </c>
      <c r="I28" s="7">
        <v>6068</v>
      </c>
      <c r="J28" s="7">
        <v>0</v>
      </c>
      <c r="K28" s="7">
        <v>118.56</v>
      </c>
      <c r="L28" s="8">
        <v>0</v>
      </c>
      <c r="M28" s="8">
        <v>0.0477</v>
      </c>
      <c r="N28" s="8">
        <v>0.001</v>
      </c>
    </row>
    <row r="29" spans="2:14" ht="12.75">
      <c r="B29" s="13" t="s">
        <v>328</v>
      </c>
      <c r="C29" s="14"/>
      <c r="D29" s="13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 ht="12.75">
      <c r="B30" s="13" t="s">
        <v>306</v>
      </c>
      <c r="C30" s="14"/>
      <c r="D30" s="13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1" spans="2:14" ht="12.75">
      <c r="B31" s="13" t="s">
        <v>307</v>
      </c>
      <c r="C31" s="14"/>
      <c r="D31" s="13"/>
      <c r="E31" s="13"/>
      <c r="F31" s="13"/>
      <c r="G31" s="13"/>
      <c r="H31" s="15">
        <v>0</v>
      </c>
      <c r="K31" s="15">
        <v>0</v>
      </c>
      <c r="M31" s="16">
        <v>0</v>
      </c>
      <c r="N31" s="16">
        <v>0</v>
      </c>
    </row>
    <row r="34" spans="2:7" ht="12.75">
      <c r="B34" s="6" t="s">
        <v>100</v>
      </c>
      <c r="C34" s="17"/>
      <c r="D34" s="6"/>
      <c r="E34" s="6"/>
      <c r="F34" s="6"/>
      <c r="G34" s="6"/>
    </row>
    <row r="38" ht="12.75">
      <c r="B38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 topLeftCell="A1"/>
  </sheetViews>
  <sheetFormatPr defaultColWidth="9.140625" defaultRowHeight="12.75"/>
  <cols>
    <col min="2" max="2" width="38.7109375" style="0" customWidth="1"/>
    <col min="3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10" width="11.7109375" style="0" customWidth="1"/>
    <col min="11" max="11" width="9.7109375" style="0" customWidth="1"/>
    <col min="12" max="12" width="11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329</v>
      </c>
    </row>
    <row r="8" spans="2:15" ht="12.75">
      <c r="B8" s="3" t="s">
        <v>75</v>
      </c>
      <c r="C8" s="3" t="s">
        <v>76</v>
      </c>
      <c r="D8" s="3" t="s">
        <v>103</v>
      </c>
      <c r="E8" s="3" t="s">
        <v>77</v>
      </c>
      <c r="F8" s="3" t="s">
        <v>145</v>
      </c>
      <c r="G8" s="3" t="s">
        <v>78</v>
      </c>
      <c r="H8" s="3" t="s">
        <v>79</v>
      </c>
      <c r="I8" s="3" t="s">
        <v>80</v>
      </c>
      <c r="J8" s="3" t="s">
        <v>106</v>
      </c>
      <c r="K8" s="3" t="s">
        <v>42</v>
      </c>
      <c r="L8" s="3" t="s">
        <v>83</v>
      </c>
      <c r="M8" s="3" t="s">
        <v>108</v>
      </c>
      <c r="N8" s="3" t="s">
        <v>109</v>
      </c>
      <c r="O8" s="3" t="s">
        <v>85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112</v>
      </c>
      <c r="K9" s="4" t="s">
        <v>113</v>
      </c>
      <c r="L9" s="4" t="s">
        <v>87</v>
      </c>
      <c r="M9" s="4" t="s">
        <v>86</v>
      </c>
      <c r="N9" s="4" t="s">
        <v>86</v>
      </c>
      <c r="O9" s="4" t="s">
        <v>86</v>
      </c>
    </row>
    <row r="11" spans="2:15" ht="12.75">
      <c r="B11" s="3" t="s">
        <v>330</v>
      </c>
      <c r="C11" s="12"/>
      <c r="D11" s="3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 ht="12.75">
      <c r="B12" s="3" t="s">
        <v>331</v>
      </c>
      <c r="C12" s="12"/>
      <c r="D12" s="3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156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332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195</v>
      </c>
      <c r="C15" s="14"/>
      <c r="D15" s="13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333</v>
      </c>
      <c r="C16" s="14"/>
      <c r="D16" s="13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334</v>
      </c>
      <c r="C17" s="12"/>
      <c r="D17" s="3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 ht="12.75">
      <c r="B18" s="13" t="s">
        <v>156</v>
      </c>
      <c r="C18" s="14"/>
      <c r="D18" s="13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 ht="12.75">
      <c r="B19" s="13" t="s">
        <v>332</v>
      </c>
      <c r="C19" s="14"/>
      <c r="D19" s="13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 ht="12.75">
      <c r="B20" s="13" t="s">
        <v>195</v>
      </c>
      <c r="C20" s="14"/>
      <c r="D20" s="13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 ht="12.75">
      <c r="B21" s="13" t="s">
        <v>333</v>
      </c>
      <c r="C21" s="14"/>
      <c r="D21" s="13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9" ht="12.75">
      <c r="B24" s="6" t="s">
        <v>100</v>
      </c>
      <c r="C24" s="17"/>
      <c r="D24" s="6"/>
      <c r="E24" s="6"/>
      <c r="F24" s="6"/>
      <c r="G24" s="6"/>
      <c r="H24" s="6"/>
      <c r="I24" s="6"/>
    </row>
    <row r="28" ht="12.75">
      <c r="B28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 topLeftCell="A1"/>
  </sheetViews>
  <sheetFormatPr defaultColWidth="9.140625" defaultRowHeight="12.75"/>
  <cols>
    <col min="2" max="2" width="27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335</v>
      </c>
    </row>
    <row r="8" spans="2:12" ht="12.75">
      <c r="B8" s="3" t="s">
        <v>75</v>
      </c>
      <c r="C8" s="3" t="s">
        <v>76</v>
      </c>
      <c r="D8" s="3" t="s">
        <v>103</v>
      </c>
      <c r="E8" s="3" t="s">
        <v>145</v>
      </c>
      <c r="F8" s="3" t="s">
        <v>80</v>
      </c>
      <c r="G8" s="3" t="s">
        <v>106</v>
      </c>
      <c r="H8" s="3" t="s">
        <v>42</v>
      </c>
      <c r="I8" s="3" t="s">
        <v>83</v>
      </c>
      <c r="J8" s="3" t="s">
        <v>108</v>
      </c>
      <c r="K8" s="3" t="s">
        <v>109</v>
      </c>
      <c r="L8" s="3" t="s">
        <v>85</v>
      </c>
    </row>
    <row r="9" spans="2:12" ht="12.75">
      <c r="B9" s="4"/>
      <c r="C9" s="4"/>
      <c r="D9" s="4"/>
      <c r="E9" s="4"/>
      <c r="F9" s="4"/>
      <c r="G9" s="4" t="s">
        <v>112</v>
      </c>
      <c r="H9" s="4" t="s">
        <v>113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 ht="12.75">
      <c r="B11" s="3" t="s">
        <v>336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337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337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338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 ht="12.75">
      <c r="B15" s="13" t="s">
        <v>338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 ht="12.75">
      <c r="B18" s="6" t="s">
        <v>100</v>
      </c>
      <c r="C18" s="17"/>
      <c r="D18" s="6"/>
      <c r="E18" s="6"/>
      <c r="F18" s="6"/>
    </row>
    <row r="22" ht="12.75">
      <c r="B22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Shirly Hoch</cp:lastModifiedBy>
  <dcterms:created xsi:type="dcterms:W3CDTF">2018-04-09T10:30:12Z</dcterms:created>
  <dcterms:modified xsi:type="dcterms:W3CDTF">2018-04-10T04:24:00Z</dcterms:modified>
  <cp:category/>
  <cp:version/>
  <cp:contentType/>
  <cp:contentStatus/>
</cp:coreProperties>
</file>