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328"/>
  <workbookPr defaultThemeVersion="124226"/>
  <bookViews>
    <workbookView xWindow="65428" yWindow="65428" windowWidth="23256" windowHeight="12576" activeTab="1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definedNames/>
  <calcPr calcId="191029"/>
  <extLst/>
</workbook>
</file>

<file path=xl/sharedStrings.xml><?xml version="1.0" encoding="utf-8"?>
<sst xmlns="http://schemas.openxmlformats.org/spreadsheetml/2006/main" count="2107" uniqueCount="546">
  <si>
    <t>תאריך הדיווח:</t>
  </si>
  <si>
    <t>30/09/2020</t>
  </si>
  <si>
    <t>החברה המדווחת:</t>
  </si>
  <si>
    <t>קופ"ג תעשיה אוירית</t>
  </si>
  <si>
    <t>שם מסלול/קרן/קופה:</t>
  </si>
  <si>
    <t>קופ"ג תע"א-בני 60+</t>
  </si>
  <si>
    <t>מספר מסלול/קרן/קופה:</t>
  </si>
  <si>
    <t>9625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</si>
  <si>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</si>
  <si>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</si>
  <si>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</si>
  <si>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</si>
  <si>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</si>
  <si>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</si>
  <si>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</si>
  <si>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</si>
  <si>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</si>
  <si>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</si>
  <si>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</si>
  <si>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קרנות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</si>
  <si>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</si>
  <si>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</si>
  <si>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</si>
  <si>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</si>
  <si>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</si>
  <si>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</si>
  <si>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</si>
  <si>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</si>
  <si>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</si>
  <si>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</si>
  <si>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</si>
  <si>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</si>
  <si>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</si>
  <si>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</si>
  <si>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</si>
  <si>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</si>
  <si>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</si>
  <si>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>א. אג"ח קונצרני סחיר</t>
  </si>
  <si>
    <t>ב. אג"ח קונצרני ל"ס</t>
  </si>
  <si>
    <t>ג. מסגרות אשראי מנוצלות ללווים</t>
  </si>
  <si>
    <t>סה"כ סכום נכסי הקופה</t>
  </si>
  <si>
    <t>ט. יתרות התחייבות להשקעה</t>
  </si>
  <si>
    <t>מטבע</t>
  </si>
  <si>
    <t>שער</t>
  </si>
  <si>
    <t>דולר אמריקאי</t>
  </si>
  <si>
    <t>יין יפני</t>
  </si>
  <si>
    <t>לירה שטרלינג</t>
  </si>
  <si>
    <t>פרנק שווצרי</t>
  </si>
  <si>
    <t>דולר קנדי</t>
  </si>
  <si>
    <t>אירו</t>
  </si>
  <si>
    <t>כתר שבדי</t>
  </si>
  <si>
    <t>דינר ידרני</t>
  </si>
  <si>
    <t>כתר דני</t>
  </si>
  <si>
    <t>ראנד דרום אפריקאי</t>
  </si>
  <si>
    <t>דולר אוסטרלי</t>
  </si>
  <si>
    <t>קורונה סלוברית</t>
  </si>
  <si>
    <t>לירה קפריסאית</t>
  </si>
  <si>
    <t>כתר נורבגי</t>
  </si>
  <si>
    <t>קונה קרואטי</t>
  </si>
  <si>
    <t>מקסיקו פזו</t>
  </si>
  <si>
    <t>רובל רוסי</t>
  </si>
  <si>
    <t>ריאל ברזילאי</t>
  </si>
  <si>
    <t>קורונה איסלנד</t>
  </si>
  <si>
    <t>רופיה הודית</t>
  </si>
  <si>
    <t>בט תאילנד</t>
  </si>
  <si>
    <t>בוליבר ונצואלה</t>
  </si>
  <si>
    <t>דולר ניו-זילנד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</si>
  <si>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</si>
  <si>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</si>
  <si>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</si>
  <si>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</si>
  <si>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</si>
  <si>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</si>
  <si>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</si>
  <si>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ואן קוריאני</t>
  </si>
  <si>
    <t>הופק בתוכנת פריים זהב, מהדורה 5.20.124,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</si>
  <si>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</si>
  <si>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</si>
  <si>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</si>
  <si>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</si>
  <si>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</si>
  <si>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</si>
  <si>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</si>
  <si>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</si>
  <si>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</si>
  <si>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</si>
  <si>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ההשקעה</t>
  </si>
  <si>
    <t>שעור מנכסי השקעה</t>
  </si>
  <si>
    <t>אחוזים</t>
  </si>
  <si>
    <t>אלפי ₪</t>
  </si>
  <si>
    <t>סה"כ מזומנים ושווי מזומנים</t>
  </si>
  <si>
    <t>סה"כ בישראל:</t>
  </si>
  <si>
    <t>יתרות מזומנים ועו"ש בש"ח</t>
  </si>
  <si>
    <t>AAA.il</t>
  </si>
  <si>
    <t>שקל חדש</t>
  </si>
  <si>
    <t>יתרות מזומנים ועו"ש נקובים במט"ח</t>
  </si>
  <si>
    <t>פח"ק/פר"י</t>
  </si>
  <si>
    <t>פק"מ לתקופה של עד שלושה חודשים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</si>
  <si>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</si>
  <si>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</si>
  <si>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</si>
  <si>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סה"כ בחו"ל: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</si>
  <si>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</si>
  <si>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</si>
  <si>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</si>
  <si>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</si>
  <si>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</si>
  <si>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</si>
  <si>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</si>
  <si>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פידיון/ריבית לקבל</t>
  </si>
  <si>
    <t>שעור מערך נקוב מונפק</t>
  </si>
  <si>
    <t>שעור מנכסי אפיק ההשקעה</t>
  </si>
  <si>
    <t>שעור מסך נכסי השקעה</t>
  </si>
  <si>
    <t>תאריך</t>
  </si>
  <si>
    <t>שנים</t>
  </si>
  <si>
    <t>יחידות</t>
  </si>
  <si>
    <t>אגורות</t>
  </si>
  <si>
    <t>סה"כ תעודות התחייבות ממשלתיות</t>
  </si>
  <si>
    <t>סה"כ צמודות מדד</t>
  </si>
  <si>
    <t>גליל</t>
  </si>
  <si>
    <t>גליל 5903</t>
  </si>
  <si>
    <t>TASE</t>
  </si>
  <si>
    <t>גליל 5904</t>
  </si>
  <si>
    <t>ממשל צמוד 0545</t>
  </si>
  <si>
    <t>ממשלתי צמוד 0922</t>
  </si>
  <si>
    <t>ממשלתי צמוד 0923</t>
  </si>
  <si>
    <t>ממשלתי צמוד 1025</t>
  </si>
  <si>
    <t>סה"כ לא צמודות</t>
  </si>
  <si>
    <t>מלווה קצר מועד (מק"מ)</t>
  </si>
  <si>
    <t>שחר</t>
  </si>
  <si>
    <t>ממשל שקלי 1122</t>
  </si>
  <si>
    <t>ממשל שקלי 1123</t>
  </si>
  <si>
    <t>ממשלתי שקלי 0122</t>
  </si>
  <si>
    <t>ממשלתי שקלי 0142</t>
  </si>
  <si>
    <t>ממשלתי שקלי 0324</t>
  </si>
  <si>
    <t>ממשלתי שקלי 0347</t>
  </si>
  <si>
    <t>ממשלתי שקלי 1026</t>
  </si>
  <si>
    <t>גילון</t>
  </si>
  <si>
    <t>סה"כ צמודות לדולר</t>
  </si>
  <si>
    <t>סה"כ אג"ח של ממשלת ישראל שהונפקו בחו"ל</t>
  </si>
  <si>
    <t>סה"כ אג"ח שהנפיקו ממשלות זרות בחו"ל</t>
  </si>
  <si>
    <t>2. תעודות חוב מסחריות</t>
  </si>
  <si>
    <t>ספק מידע</t>
  </si>
  <si>
    <t>ענף מסחר</t>
  </si>
  <si>
    <t>סה"כ תעודות חוב מסחריות</t>
  </si>
  <si>
    <t>סה"כ צמודות</t>
  </si>
  <si>
    <t>סה"כ צמודות למט"ח</t>
  </si>
  <si>
    <t>סה"כ בחו"ל</t>
  </si>
  <si>
    <t>סה"כ חברות ישראליות בחו"ל</t>
  </si>
  <si>
    <t>סה"כ חברות זרות בחו"ל</t>
  </si>
  <si>
    <t>3. אג"ח קונצרני</t>
  </si>
  <si>
    <t>סה"כ אגרות חוב קונצרניות</t>
  </si>
  <si>
    <t>מז טפ הנפק   45</t>
  </si>
  <si>
    <t>בנקים</t>
  </si>
  <si>
    <t>ilAAA</t>
  </si>
  <si>
    <t>S&amp;P מעלות</t>
  </si>
  <si>
    <t>פועלים הנ אג35</t>
  </si>
  <si>
    <t>פועלים הנפ אג32</t>
  </si>
  <si>
    <t>דיסקונט הת10</t>
  </si>
  <si>
    <t>ilAA+</t>
  </si>
  <si>
    <t>דיסקונט מנ הת4</t>
  </si>
  <si>
    <t>עזריאלי אג2</t>
  </si>
  <si>
    <t>נדל"ן מניב בישראל</t>
  </si>
  <si>
    <t>עזריאלי ד'1.34% 18/3</t>
  </si>
  <si>
    <t>Aa1.il</t>
  </si>
  <si>
    <t>מידרוג</t>
  </si>
  <si>
    <t>פועלים הנפ הת15</t>
  </si>
  <si>
    <t>אמות אג4</t>
  </si>
  <si>
    <t>ilAA</t>
  </si>
  <si>
    <t>ביג      אגח יד</t>
  </si>
  <si>
    <t>גב ים אג6</t>
  </si>
  <si>
    <t>לאומי שה200</t>
  </si>
  <si>
    <t>מליסרון אג8</t>
  </si>
  <si>
    <t>ריט אג4</t>
  </si>
  <si>
    <t>ריט1 אג3</t>
  </si>
  <si>
    <t>ריט1 אג5</t>
  </si>
  <si>
    <t>שופרסל אג4</t>
  </si>
  <si>
    <t>מסחר</t>
  </si>
  <si>
    <t>שופרסל אג6</t>
  </si>
  <si>
    <t>אדמה אג2</t>
  </si>
  <si>
    <t>כימיה, גומי ופלסטיק</t>
  </si>
  <si>
    <t>ilAA-</t>
  </si>
  <si>
    <t>איגוד הנפקות אג"ח י' 2022 %0.28</t>
  </si>
  <si>
    <t>Aa3.il</t>
  </si>
  <si>
    <t>אלוני חץ אג8</t>
  </si>
  <si>
    <t>בזק אג10</t>
  </si>
  <si>
    <t>תקשורת ומדיה</t>
  </si>
  <si>
    <t>בזק אג6</t>
  </si>
  <si>
    <t>ביג אג8</t>
  </si>
  <si>
    <t>גלוב.ק12</t>
  </si>
  <si>
    <t>נדל"ן מניב בחו"ל</t>
  </si>
  <si>
    <t>מליסרון אג 13</t>
  </si>
  <si>
    <t>מליסרון אג17</t>
  </si>
  <si>
    <t>מליסרון אג6</t>
  </si>
  <si>
    <t>מנורה הון אג1</t>
  </si>
  <si>
    <t>ביטוח</t>
  </si>
  <si>
    <t>פז חברת נפט</t>
  </si>
  <si>
    <t>אנרגיה</t>
  </si>
  <si>
    <t>ויתניה אג5</t>
  </si>
  <si>
    <t>A2.il</t>
  </si>
  <si>
    <t>דיסק מנ  אגח יג</t>
  </si>
  <si>
    <t>לאומי אג178</t>
  </si>
  <si>
    <t>מזרחי הנפקות אג41</t>
  </si>
  <si>
    <t>אקויטל אגח 2</t>
  </si>
  <si>
    <t>השקעה ואחזקות</t>
  </si>
  <si>
    <t>גב ים     אגח ח</t>
  </si>
  <si>
    <t>דה זראסאי אג 3</t>
  </si>
  <si>
    <t>כיל       אגח ה</t>
  </si>
  <si>
    <t>נפטא חב' ישראלי לנפט 19/2025</t>
  </si>
  <si>
    <t>חיפושי נפט וגז</t>
  </si>
  <si>
    <t>שופרסל אג5</t>
  </si>
  <si>
    <t>אלוני חץ אג9</t>
  </si>
  <si>
    <t>בזק אג9</t>
  </si>
  <si>
    <t>מליסרון אג15</t>
  </si>
  <si>
    <t>פז נפט אג4</t>
  </si>
  <si>
    <t>פניקס הון אג4</t>
  </si>
  <si>
    <t>קרסו אג1</t>
  </si>
  <si>
    <t>A1.il</t>
  </si>
  <si>
    <t>ח.לישראל אג10 3.85%</t>
  </si>
  <si>
    <t>ilA</t>
  </si>
  <si>
    <t>פתאל אירו אג3</t>
  </si>
  <si>
    <t>בזן       אגח י</t>
  </si>
  <si>
    <t>ilA-</t>
  </si>
  <si>
    <t>בזן אג5</t>
  </si>
  <si>
    <t>סה"כ צמודות למדד אחר</t>
  </si>
  <si>
    <t>4. מניות</t>
  </si>
  <si>
    <t>סה"כ מניות</t>
  </si>
  <si>
    <t>סה"כ תל אביב 35</t>
  </si>
  <si>
    <t>דיסקונט</t>
  </si>
  <si>
    <t>לאומי</t>
  </si>
  <si>
    <t>מזרחי</t>
  </si>
  <si>
    <t>פועלים</t>
  </si>
  <si>
    <t>הפניקס</t>
  </si>
  <si>
    <t>הראל</t>
  </si>
  <si>
    <t>שופרסל</t>
  </si>
  <si>
    <t>אלקטרה</t>
  </si>
  <si>
    <t>אנרגיאן</t>
  </si>
  <si>
    <t>בזק</t>
  </si>
  <si>
    <t>נייס</t>
  </si>
  <si>
    <t>תוכנה ואינטרנט</t>
  </si>
  <si>
    <t>מטריקס</t>
  </si>
  <si>
    <t>שירותי מידע</t>
  </si>
  <si>
    <t>אלביט מערכות</t>
  </si>
  <si>
    <t>ביטחוניות</t>
  </si>
  <si>
    <t>אנרגיקס</t>
  </si>
  <si>
    <t>קלינטק</t>
  </si>
  <si>
    <t>טבע</t>
  </si>
  <si>
    <t>פארמה</t>
  </si>
  <si>
    <t>אמות</t>
  </si>
  <si>
    <t>מבני תעשיה</t>
  </si>
  <si>
    <t>מליסרון</t>
  </si>
  <si>
    <t>עזריאלי</t>
  </si>
  <si>
    <t>סה"כ תל אביב 90</t>
  </si>
  <si>
    <t>יוחננוף</t>
  </si>
  <si>
    <t>נטו מלינדה</t>
  </si>
  <si>
    <t>רמי לוי</t>
  </si>
  <si>
    <t>דנאל כא</t>
  </si>
  <si>
    <t>שירותים</t>
  </si>
  <si>
    <t>פתאל החזקות</t>
  </si>
  <si>
    <t>מלונאות ותיירות</t>
  </si>
  <si>
    <t>פוקס</t>
  </si>
  <si>
    <t>אופנה והלבשה</t>
  </si>
  <si>
    <t>אינרום</t>
  </si>
  <si>
    <t>מתכת ומוצרי בניה</t>
  </si>
  <si>
    <t>קנון</t>
  </si>
  <si>
    <t>201406588w</t>
  </si>
  <si>
    <t>הבורסה לניע בתא</t>
  </si>
  <si>
    <t>שירותים פיננסיים</t>
  </si>
  <si>
    <t>ישראכרט</t>
  </si>
  <si>
    <t>פז נפט</t>
  </si>
  <si>
    <t>חילן</t>
  </si>
  <si>
    <t>אנלייט אנרגיה</t>
  </si>
  <si>
    <t>גב ים</t>
  </si>
  <si>
    <t>ויתניה</t>
  </si>
  <si>
    <t>אדגר</t>
  </si>
  <si>
    <t>סה"כ מניות היתר</t>
  </si>
  <si>
    <t>בית שמש</t>
  </si>
  <si>
    <t>ספאנטק</t>
  </si>
  <si>
    <t>עץ, נייר ודפוס</t>
  </si>
  <si>
    <t>דור אלון</t>
  </si>
  <si>
    <t>סה"כ אופציות Call 001</t>
  </si>
  <si>
    <t>אחר</t>
  </si>
  <si>
    <t>בלומברג</t>
  </si>
  <si>
    <t>Other</t>
  </si>
  <si>
    <t>APPLE INC</t>
  </si>
  <si>
    <t>US0378331005</t>
  </si>
  <si>
    <t>NASDAQ</t>
  </si>
  <si>
    <t>ORMAT TECHNOLOGIES INC</t>
  </si>
  <si>
    <t>US6866881021</t>
  </si>
  <si>
    <t>NYSE</t>
  </si>
  <si>
    <t>INTERNATIONAL FLAVORS &amp; FRAGRA</t>
  </si>
  <si>
    <t>US4595061015</t>
  </si>
  <si>
    <t>SOLAREDGE TECHNOLOGIES INC</t>
  </si>
  <si>
    <t>US83417M1045</t>
  </si>
  <si>
    <t>Energy</t>
  </si>
  <si>
    <t>FEDEX CORP</t>
  </si>
  <si>
    <t>US31428X1063</t>
  </si>
  <si>
    <t>Transportation</t>
  </si>
  <si>
    <t>WALT DISNEY CO/THE</t>
  </si>
  <si>
    <t>US2546871060</t>
  </si>
  <si>
    <t>Media</t>
  </si>
  <si>
    <t>TARGET CORP</t>
  </si>
  <si>
    <t>US87612E1064</t>
  </si>
  <si>
    <t>Retailing</t>
  </si>
  <si>
    <t>GILEAD SCIENCES INC</t>
  </si>
  <si>
    <t>US3755581036</t>
  </si>
  <si>
    <t>Pharmaceuticals &amp; Biotechnology</t>
  </si>
  <si>
    <t>JOHNSON &amp;JOHNSON</t>
  </si>
  <si>
    <t>US4781601046</t>
  </si>
  <si>
    <t>NOVO NORDISK A/S</t>
  </si>
  <si>
    <t>US6701002056</t>
  </si>
  <si>
    <t>BANK OF AMERICA</t>
  </si>
  <si>
    <t>US0605051046</t>
  </si>
  <si>
    <t>Banks</t>
  </si>
  <si>
    <t>MICROSOFT</t>
  </si>
  <si>
    <t>US5949181045</t>
  </si>
  <si>
    <t>Software &amp; Services</t>
  </si>
  <si>
    <t>SAP SE</t>
  </si>
  <si>
    <t>DE0007164600</t>
  </si>
  <si>
    <t>VERINT SYSTEMS</t>
  </si>
  <si>
    <t>US92343X1000</t>
  </si>
  <si>
    <t>VISA INC</t>
  </si>
  <si>
    <t>US92826C8394</t>
  </si>
  <si>
    <t>NOKIA OYJ</t>
  </si>
  <si>
    <t>US6549022043</t>
  </si>
  <si>
    <t>Telecommunication Services</t>
  </si>
  <si>
    <t>POWERFLEET INC</t>
  </si>
  <si>
    <t>US73931J1097</t>
  </si>
  <si>
    <t>MASTERCARD INC</t>
  </si>
  <si>
    <t>US57636Q1040</t>
  </si>
  <si>
    <t>Diversified Financials</t>
  </si>
  <si>
    <t>AUDIOCODES LTD</t>
  </si>
  <si>
    <t>IL0010829658</t>
  </si>
  <si>
    <t>ALIBABA GROUP HOLDING LTD</t>
  </si>
  <si>
    <t>US01609W1027</t>
  </si>
  <si>
    <t>ALPHABET INC</t>
  </si>
  <si>
    <t>US02079K3059</t>
  </si>
  <si>
    <t>AMAZON.COM.INC</t>
  </si>
  <si>
    <t>US0231351067</t>
  </si>
  <si>
    <t>FIVERR INTERNATIONAL LTD</t>
  </si>
  <si>
    <t>IL0011582033</t>
  </si>
  <si>
    <t>TENCENT HOLDINGS LTD</t>
  </si>
  <si>
    <t>KYG875721634</t>
  </si>
  <si>
    <t>NOVA MEASURING INSTRUMENTS LTD</t>
  </si>
  <si>
    <t>IL0010845571</t>
  </si>
  <si>
    <t>NVIDIA CORP</t>
  </si>
  <si>
    <t>US67066G1040</t>
  </si>
  <si>
    <t>US8816242098</t>
  </si>
  <si>
    <t>5. קרנות סל</t>
  </si>
  <si>
    <t>סה"כ קרנות סל</t>
  </si>
  <si>
    <t>סה"כ שמחקות מדדי מניות בישראל</t>
  </si>
  <si>
    <t>MTF סל (4A) תא 90</t>
  </si>
  <si>
    <t>מניות</t>
  </si>
  <si>
    <t>סה"כ שמחקות מדדי מניות בחו"ל</t>
  </si>
  <si>
    <t>תכלית סל EST INDXX R</t>
  </si>
  <si>
    <t>סה"כ שמחקות מדדים אחרים בישראל</t>
  </si>
  <si>
    <t>תכלית סל (00) תל בונ</t>
  </si>
  <si>
    <t>אג"ח</t>
  </si>
  <si>
    <t>סה"כ שמחקות מדדים אחרים בחו"ל</t>
  </si>
  <si>
    <t>סה"כ אחר</t>
  </si>
  <si>
    <t>סה"כ short</t>
  </si>
  <si>
    <t>סה"כ שמחקות מדדי מניות</t>
  </si>
  <si>
    <t>ISH CHINA LARGE-CAP ETF</t>
  </si>
  <si>
    <t>US4642871846</t>
  </si>
  <si>
    <t>ISH MSCI ALL COUNTRY ASIA</t>
  </si>
  <si>
    <t>US4642881829</t>
  </si>
  <si>
    <t>ISH US HOME CONSTR</t>
  </si>
  <si>
    <t>US4642887529</t>
  </si>
  <si>
    <t>ISHARES PHLX SEMICONDUCTOR ETF</t>
  </si>
  <si>
    <t>US4642875235</t>
  </si>
  <si>
    <t>VANGUARD S&amp;P 500</t>
  </si>
  <si>
    <t>US9229083632</t>
  </si>
  <si>
    <t>יפן/$/EWJ</t>
  </si>
  <si>
    <t>US4642868487</t>
  </si>
  <si>
    <t>SPDR S&amp;P CHINE ETF</t>
  </si>
  <si>
    <t>US78463X4007</t>
  </si>
  <si>
    <t>SPDR S&amp;P HOMEBU(XHB</t>
  </si>
  <si>
    <t>US78464A8889</t>
  </si>
  <si>
    <t>XLF/$/FINANC/SPS500</t>
  </si>
  <si>
    <t>US81369Y6059</t>
  </si>
  <si>
    <t>XLK/$/TECH/SP500</t>
  </si>
  <si>
    <t>US81369Y8030</t>
  </si>
  <si>
    <t>XLP/$/CONS-STAP/SP50</t>
  </si>
  <si>
    <t>US81369Y3080</t>
  </si>
  <si>
    <t>XLV/$/HEALTH/SP500</t>
  </si>
  <si>
    <t>US81369Y2090</t>
  </si>
  <si>
    <t>XLY/$/CONS-DISC/SP50</t>
  </si>
  <si>
    <t>US81369Y4070</t>
  </si>
  <si>
    <t>COMMUNICATION S</t>
  </si>
  <si>
    <t>US81369Y8527</t>
  </si>
  <si>
    <t>FIRST TRUST NASDAQ CYBERSECURI</t>
  </si>
  <si>
    <t>US33734X8469</t>
  </si>
  <si>
    <t>IHI/$/MEDIC-DEV/SP50</t>
  </si>
  <si>
    <t>US4642888105</t>
  </si>
  <si>
    <t>INVESCO KBW BANK ETF</t>
  </si>
  <si>
    <t>US46138E6288</t>
  </si>
  <si>
    <t>INVESCO SOLAR ETF</t>
  </si>
  <si>
    <t>US46138G7060</t>
  </si>
  <si>
    <t>ISHARES CORE DAX UCITS ETF DE</t>
  </si>
  <si>
    <t>DE0005933931</t>
  </si>
  <si>
    <t>FWB</t>
  </si>
  <si>
    <t>KRANESHARES BOS</t>
  </si>
  <si>
    <t>US5007674055</t>
  </si>
  <si>
    <t>LYXOR UCITS ETF CAC</t>
  </si>
  <si>
    <t>FR0007052782</t>
  </si>
  <si>
    <t>QQQ/$/NASDAQ100</t>
  </si>
  <si>
    <t>US73935A1043</t>
  </si>
  <si>
    <t>US GLOBAL JETS ETF</t>
  </si>
  <si>
    <t>US26922A8421</t>
  </si>
  <si>
    <t>WISDOMTREE JAP HEDGED</t>
  </si>
  <si>
    <t>US97717W8516</t>
  </si>
  <si>
    <t>סה"כ שמחקות מדדים אחרים</t>
  </si>
  <si>
    <t>SPDR PORTFOLIO INTERMEDIATE TE</t>
  </si>
  <si>
    <t>US78464A3757</t>
  </si>
  <si>
    <t>VANGUARD USD CORPORATE BOND UC</t>
  </si>
  <si>
    <t>IE00BGYWFK87</t>
  </si>
  <si>
    <t>LSE</t>
  </si>
  <si>
    <t>6. קרנות נאמנות</t>
  </si>
  <si>
    <t>סה"כ תעודות השתתפות בקרנות נאמנות</t>
  </si>
  <si>
    <t>סה"כ אג"ח קונצרני</t>
  </si>
  <si>
    <t>סה"כ אג"ח ממשלתי</t>
  </si>
  <si>
    <t>סה"כ  מניות</t>
  </si>
  <si>
    <t>סה"כ  אחר</t>
  </si>
  <si>
    <t>סה"כ  אג"ח ממשלתי</t>
  </si>
  <si>
    <t>7. כתבי אופציה</t>
  </si>
  <si>
    <t>סה"כ כתבי אופציה</t>
  </si>
  <si>
    <t>סה"כ בישראל</t>
  </si>
  <si>
    <t>כתבי אופציה בישראל</t>
  </si>
  <si>
    <t>כתבי אופציה בחו"ל</t>
  </si>
  <si>
    <t>8. אופציות</t>
  </si>
  <si>
    <t>סה"כ אופציות</t>
  </si>
  <si>
    <t>סה"כ מדדים כולל מניות</t>
  </si>
  <si>
    <t>סה"כ מט"ח</t>
  </si>
  <si>
    <t>סה"כ ריבית</t>
  </si>
  <si>
    <t>סה"כ מטבע</t>
  </si>
  <si>
    <t>סה"כ סחורות</t>
  </si>
  <si>
    <t>9. חוזים עתידיים</t>
  </si>
  <si>
    <t>סה"כ חוזים עתידיים</t>
  </si>
  <si>
    <t>סה"כ ישראל:</t>
  </si>
  <si>
    <t>סה"כ חו"ל:</t>
  </si>
  <si>
    <t>10. מוצרים מובנים</t>
  </si>
  <si>
    <t>נכס בסיס</t>
  </si>
  <si>
    <t>סה"כ מוצרים מובנים</t>
  </si>
  <si>
    <t>סה"כ קרן מובטחת</t>
  </si>
  <si>
    <t>סה"כ קרן לא מובטחת</t>
  </si>
  <si>
    <t>סה"כ מוצרים מאוגחים</t>
  </si>
  <si>
    <t>שכבת חוב (Tranch) בדרוג AA- ומעלה</t>
  </si>
  <si>
    <t>שכבת חוב (Tranch) בדרוג BBB- עד A+</t>
  </si>
  <si>
    <t>שכבת חוב (Tranch) בדרוג BB+ ומטה</t>
  </si>
  <si>
    <t>שכבת הון (Equity Tranch)</t>
  </si>
  <si>
    <t>1.ג. ניירות ערך לא סחירים</t>
  </si>
  <si>
    <t>שווי הוגן</t>
  </si>
  <si>
    <t>חץ</t>
  </si>
  <si>
    <t>ערד</t>
  </si>
  <si>
    <t>מירון</t>
  </si>
  <si>
    <t>פקדונות חשכ"ל</t>
  </si>
  <si>
    <t>סה"כ אג"ח לא סחיר שהנפיקו ממשלות זרות בחו"ל: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</si>
  <si>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</si>
  <si>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</si>
  <si>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</si>
  <si>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</si>
  <si>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אג"ח קונצרני של חברות ישראליות</t>
  </si>
  <si>
    <t>סה"כ אג"ח קונצרני של חברות זרות</t>
  </si>
  <si>
    <t>5. קרנות השקעה</t>
  </si>
  <si>
    <t>סה"כ קרנות השקעה</t>
  </si>
  <si>
    <t>סה"כ קרנות השקעה בישראל: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</si>
  <si>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</si>
  <si>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</si>
  <si>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</si>
  <si>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</si>
  <si>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השקעה בחו"ל:</t>
  </si>
  <si>
    <t>6. כתבי אופציה</t>
  </si>
  <si>
    <t>סה"כ כתבי אופציה בישראל:</t>
  </si>
  <si>
    <t>סה"כ כתבי אופציה בחו"ל</t>
  </si>
  <si>
    <t>7. אופציות</t>
  </si>
  <si>
    <t>סה"כ אופציות בישראל:</t>
  </si>
  <si>
    <t>ש"ח / מט"ח</t>
  </si>
  <si>
    <t>סה"כ מט"ח/ מט"ח</t>
  </si>
  <si>
    <t>סה"כ אופציות בחו"ל:</t>
  </si>
  <si>
    <t>8. חוזים עתידיים</t>
  </si>
  <si>
    <t>סה"כ חוזים עתידיים בישראל</t>
  </si>
  <si>
    <t>USD/ILS FW 3.360000 28/10/20</t>
  </si>
  <si>
    <t>31/08/2020</t>
  </si>
  <si>
    <t>סה"כ חוזים עתידיים בחו"ל:</t>
  </si>
  <si>
    <t>9. מוצרים מובנים</t>
  </si>
  <si>
    <t>1.ד. הלוואות:</t>
  </si>
  <si>
    <t>קונסורציום כן/לא</t>
  </si>
  <si>
    <t>ענף משק</t>
  </si>
  <si>
    <t>סה"כ הלוואות</t>
  </si>
  <si>
    <t>סה"כ הלוואות בישראל</t>
  </si>
  <si>
    <t>סה"כ כנגד חסכון עמיתים/מבוטחים</t>
  </si>
  <si>
    <t>סה"כ מובטחות במשכנתא או תיקי משכנתאות</t>
  </si>
  <si>
    <t>סה"כ מובטחות בערבות בנקאית</t>
  </si>
  <si>
    <t>סה"כ מובטחות בבטחונות אחרים</t>
  </si>
  <si>
    <t>סה"כ מובטחות בשעבוד כלי רכב</t>
  </si>
  <si>
    <t>סה"כ הלוואות לסוכנים</t>
  </si>
  <si>
    <t>מובטחות בתזרים עמלות</t>
  </si>
  <si>
    <t>בטחונות אחרים</t>
  </si>
  <si>
    <t>סה"כ הלוואות לעובדים ונושאי משרה</t>
  </si>
  <si>
    <t>סה"כ לא מובטחות</t>
  </si>
  <si>
    <t>סה"כ הלוואות בחו"ל</t>
  </si>
  <si>
    <t>1.ה. פקדונות מעל 3 חודשים:</t>
  </si>
  <si>
    <t>סה"כ  פקדונות מעל 3 חודשים</t>
  </si>
  <si>
    <t>סה"כ צמוד למדד</t>
  </si>
  <si>
    <t>סה"כ נקוב במט"ח</t>
  </si>
  <si>
    <t>סה"כ צמוד למט"ח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</si>
  <si>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</si>
  <si>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</si>
  <si>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</si>
  <si>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</si>
  <si>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</si>
  <si>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כתובת הנכס</t>
  </si>
  <si>
    <t>סה"כ מקרקעין</t>
  </si>
  <si>
    <t>סה"כ מקרקעין בישראל:</t>
  </si>
  <si>
    <t>סה"כ מניב</t>
  </si>
  <si>
    <t>סה"כ לא מניב</t>
  </si>
  <si>
    <t>סה"כ מקרקעין בחו"ל:</t>
  </si>
  <si>
    <t>1. ז. השקעה בחברות מוחזקות:</t>
  </si>
  <si>
    <t>סה"כ השקעה בחברות מוחזקות</t>
  </si>
  <si>
    <t>1. ח. השקעות אחרות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</si>
  <si>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</si>
  <si>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</si>
  <si>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</si>
  <si>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</si>
  <si>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</si>
  <si>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</si>
  <si>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</si>
  <si>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מותאמת</t>
  </si>
  <si>
    <t>סה"כ אג"ח קונצרני סחיר</t>
  </si>
  <si>
    <t>2.ב. אג"ח קונצרני לא סחיר</t>
  </si>
  <si>
    <t>סה"כ אג"ח קונצרני לא סחיר</t>
  </si>
  <si>
    <t>בישראל:</t>
  </si>
  <si>
    <t>2.ג. מסגרות אשראי מנוצלות ללווים</t>
  </si>
  <si>
    <t>סה"כ מסגרת אשראי מנוצלות ללווים</t>
  </si>
  <si>
    <t>מזומן בבנק הפועלים</t>
  </si>
  <si>
    <t>דולר אמריקאי בנק הפועלים</t>
  </si>
  <si>
    <t>אירו בנק הפועלים</t>
  </si>
  <si>
    <t>פחק בנק הפועלים</t>
  </si>
  <si>
    <t>WAL-MART STORES INC</t>
  </si>
  <si>
    <t>US9311421039</t>
  </si>
  <si>
    <t>Utilities</t>
  </si>
  <si>
    <t>Food &amp; Staples Retailing</t>
  </si>
  <si>
    <t>Consumer Services</t>
  </si>
  <si>
    <t xml:space="preserve">Information Technology </t>
  </si>
  <si>
    <t xml:space="preserve">Semiconductors &amp; Semiconductor Equipment </t>
  </si>
  <si>
    <t>TEVA נסחר בדולר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</si>
</sst>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0.00%"/>
    <numFmt numFmtId="165" formatCode="##0.0000"/>
    <numFmt numFmtId="166" formatCode="##0.0000%"/>
  </numFmts>
  <fonts count="7">
    <font>
      <sz val="10"/>
      <name val="Arial"/>
      <family val="2"/>
    </font>
    <font>
      <b/>
      <sz val="12"/>
      <color rgb="FF800080"/>
      <name val="Ariel"/>
      <family val="2"/>
    </font>
    <font>
      <b/>
      <sz val="12"/>
      <color rgb="FF000080"/>
      <name val="Ariel"/>
      <family val="2"/>
    </font>
    <font>
      <b/>
      <sz val="10"/>
      <color rgb="FF0000FF"/>
      <name val="Ariel"/>
      <family val="2"/>
    </font>
    <font>
      <b/>
      <sz val="10"/>
      <color rgb="FF000000"/>
      <name val="Ariel"/>
      <family val="2"/>
    </font>
    <font>
      <sz val="10"/>
      <color rgb="FF000000"/>
      <name val="Ariel"/>
      <family val="2"/>
    </font>
    <font>
      <sz val="10"/>
      <color rgb="FF0000FF"/>
      <name val="Arie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0000FF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readingOrder="1"/>
    </xf>
    <xf numFmtId="0" fontId="3" fillId="0" borderId="0" xfId="0" applyFont="1" applyAlignment="1">
      <alignment horizontal="right" readingOrder="1"/>
    </xf>
    <xf numFmtId="0" fontId="6" fillId="0" borderId="0" xfId="0" applyFont="1" applyAlignment="1">
      <alignment horizontal="right" readingOrder="1"/>
    </xf>
    <xf numFmtId="166" fontId="5" fillId="0" borderId="0" xfId="0" applyNumberFormat="1" applyFont="1" applyAlignment="1">
      <alignment horizontal="right"/>
    </xf>
    <xf numFmtId="4" fontId="0" fillId="0" borderId="0" xfId="0" applyNumberFormat="1"/>
    <xf numFmtId="164" fontId="0" fillId="0" borderId="0" xfId="0" applyNumberFormat="1"/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80"/>
  <sheetViews>
    <sheetView rightToLeft="1" workbookViewId="0" topLeftCell="A1"/>
  </sheetViews>
  <sheetFormatPr defaultColWidth="9.140625" defaultRowHeight="12.75"/>
  <cols>
    <col min="2" max="2" width="37.7109375" style="0" customWidth="1"/>
    <col min="3" max="3" width="23.7109375" style="0" customWidth="1"/>
    <col min="4" max="4" width="16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8</v>
      </c>
    </row>
    <row r="7" spans="2:4" ht="12.75">
      <c r="B7" s="3" t="s">
        <v>9</v>
      </c>
      <c r="C7" s="3" t="s">
        <v>10</v>
      </c>
      <c r="D7" s="3" t="s">
        <v>11</v>
      </c>
    </row>
    <row r="8" spans="2:4" ht="12.75">
      <c r="B8" s="4"/>
      <c r="C8" s="4"/>
      <c r="D8" s="4"/>
    </row>
    <row r="10" spans="2:4" ht="12.75">
      <c r="B10" s="5" t="s">
        <v>12</v>
      </c>
      <c r="C10" s="5"/>
      <c r="D10" s="5"/>
    </row>
    <row r="11" spans="2:4" ht="12.75">
      <c r="B11" s="6" t="s">
        <v>13</v>
      </c>
      <c r="C11" s="7">
        <v>4261.51674</v>
      </c>
      <c r="D11" s="8">
        <v>0.0295952327667133</v>
      </c>
    </row>
    <row r="12" spans="2:4" ht="12.75">
      <c r="B12" s="6" t="s">
        <v>14</v>
      </c>
      <c r="C12" s="7">
        <v>139798.17202</v>
      </c>
      <c r="D12" s="8">
        <v>0.970865467324886</v>
      </c>
    </row>
    <row r="13" spans="2:4" ht="12.75">
      <c r="B13" s="6" t="s">
        <v>15</v>
      </c>
      <c r="C13" s="7">
        <v>83772.20891</v>
      </c>
      <c r="D13" s="8">
        <v>0.58177831352909</v>
      </c>
    </row>
    <row r="14" spans="2:4" ht="12.75">
      <c r="B14" s="6" t="s">
        <v>16</v>
      </c>
      <c r="C14" s="7">
        <v>0</v>
      </c>
      <c r="D14" s="8">
        <v>0</v>
      </c>
    </row>
    <row r="15" spans="2:4" ht="12.75">
      <c r="B15" s="6" t="s">
        <v>17</v>
      </c>
      <c r="C15" s="7">
        <v>34479.59454</v>
      </c>
      <c r="D15" s="8">
        <v>0.239452685128534</v>
      </c>
    </row>
    <row r="16" spans="2:4" ht="12.75">
      <c r="B16" s="6" t="s">
        <v>18</v>
      </c>
      <c r="C16" s="7">
        <v>11226.62621</v>
      </c>
      <c r="D16" s="8">
        <v>0.0779662819932591</v>
      </c>
    </row>
    <row r="17" spans="2:4" ht="12.75">
      <c r="B17" s="6" t="s">
        <v>19</v>
      </c>
      <c r="C17" s="7">
        <v>10319.74236</v>
      </c>
      <c r="D17" s="8">
        <v>0.0716681866740036</v>
      </c>
    </row>
    <row r="18" spans="2:4" ht="12.75">
      <c r="B18" s="6" t="s">
        <v>20</v>
      </c>
      <c r="C18" s="7">
        <v>0</v>
      </c>
      <c r="D18" s="8">
        <v>0</v>
      </c>
    </row>
    <row r="19" spans="2:4" ht="12.75">
      <c r="B19" s="6" t="s">
        <v>21</v>
      </c>
      <c r="C19" s="7">
        <v>0</v>
      </c>
      <c r="D19" s="8">
        <v>0</v>
      </c>
    </row>
    <row r="20" spans="2:4" ht="12.75">
      <c r="B20" s="6" t="s">
        <v>22</v>
      </c>
      <c r="C20" s="7">
        <v>0</v>
      </c>
      <c r="D20" s="8">
        <v>0</v>
      </c>
    </row>
    <row r="21" spans="2:4" ht="12.75">
      <c r="B21" s="6" t="s">
        <v>23</v>
      </c>
      <c r="C21" s="7">
        <v>0</v>
      </c>
      <c r="D21" s="8">
        <v>0</v>
      </c>
    </row>
    <row r="22" spans="2:4" ht="12.75">
      <c r="B22" s="6" t="s">
        <v>24</v>
      </c>
      <c r="C22" s="7">
        <v>0</v>
      </c>
      <c r="D22" s="8">
        <v>0</v>
      </c>
    </row>
    <row r="23" spans="2:4" ht="12.75">
      <c r="B23" s="6" t="s">
        <v>25</v>
      </c>
      <c r="C23" s="7">
        <v>-66.33775</v>
      </c>
      <c r="D23" s="8">
        <v>-0.00046070009159932</v>
      </c>
    </row>
    <row r="24" spans="2:4" ht="12.75">
      <c r="B24" s="6" t="s">
        <v>15</v>
      </c>
      <c r="C24" s="7">
        <v>0</v>
      </c>
      <c r="D24" s="8">
        <v>0</v>
      </c>
    </row>
    <row r="25" spans="2:4" ht="12.75">
      <c r="B25" s="6" t="s">
        <v>16</v>
      </c>
      <c r="C25" s="7">
        <v>0</v>
      </c>
      <c r="D25" s="8">
        <v>0</v>
      </c>
    </row>
    <row r="26" spans="2:4" ht="12.75">
      <c r="B26" s="6" t="s">
        <v>17</v>
      </c>
      <c r="C26" s="7">
        <v>0</v>
      </c>
      <c r="D26" s="8">
        <v>0</v>
      </c>
    </row>
    <row r="27" spans="2:4" ht="12.75">
      <c r="B27" s="6" t="s">
        <v>18</v>
      </c>
      <c r="C27" s="7">
        <v>0</v>
      </c>
      <c r="D27" s="8">
        <v>0</v>
      </c>
    </row>
    <row r="28" spans="2:4" ht="12.75">
      <c r="B28" s="6" t="s">
        <v>26</v>
      </c>
      <c r="C28" s="7">
        <v>0</v>
      </c>
      <c r="D28" s="8">
        <v>0</v>
      </c>
    </row>
    <row r="29" spans="2:4" ht="12.75">
      <c r="B29" s="6" t="s">
        <v>27</v>
      </c>
      <c r="C29" s="7">
        <v>0</v>
      </c>
      <c r="D29" s="8">
        <v>0</v>
      </c>
    </row>
    <row r="30" spans="2:4" ht="12.75">
      <c r="B30" s="6" t="s">
        <v>28</v>
      </c>
      <c r="C30" s="7">
        <v>0</v>
      </c>
      <c r="D30" s="8">
        <v>0</v>
      </c>
    </row>
    <row r="31" spans="2:4" ht="12.75">
      <c r="B31" s="6" t="s">
        <v>29</v>
      </c>
      <c r="C31" s="7">
        <v>-66.33775</v>
      </c>
      <c r="D31" s="8">
        <v>-0.00046070009159932</v>
      </c>
    </row>
    <row r="32" spans="2:4" ht="12.75">
      <c r="B32" s="6" t="s">
        <v>30</v>
      </c>
      <c r="C32" s="7">
        <v>0</v>
      </c>
      <c r="D32" s="8">
        <v>0</v>
      </c>
    </row>
    <row r="33" spans="2:4" ht="12.75">
      <c r="B33" s="6" t="s">
        <v>31</v>
      </c>
      <c r="C33" s="7">
        <v>0</v>
      </c>
      <c r="D33" s="8">
        <v>0</v>
      </c>
    </row>
    <row r="34" spans="2:4" ht="12.75">
      <c r="B34" s="6" t="s">
        <v>32</v>
      </c>
      <c r="C34" s="7">
        <v>0</v>
      </c>
      <c r="D34" s="8">
        <v>0</v>
      </c>
    </row>
    <row r="35" spans="2:4" ht="12.75">
      <c r="B35" s="6" t="s">
        <v>33</v>
      </c>
      <c r="C35" s="7">
        <v>0</v>
      </c>
      <c r="D35" s="8">
        <v>0</v>
      </c>
    </row>
    <row r="36" spans="2:4" ht="12.75">
      <c r="B36" s="6" t="s">
        <v>34</v>
      </c>
      <c r="C36" s="7">
        <v>0</v>
      </c>
      <c r="D36" s="8">
        <v>0</v>
      </c>
    </row>
    <row r="37" spans="2:4" ht="12.75">
      <c r="B37" s="6" t="s">
        <v>35</v>
      </c>
      <c r="C37" s="7">
        <v>0</v>
      </c>
      <c r="D37" s="8">
        <v>0</v>
      </c>
    </row>
    <row r="38" spans="2:4" ht="12.75">
      <c r="B38" s="5" t="s">
        <v>36</v>
      </c>
      <c r="C38" s="5"/>
      <c r="D38" s="5"/>
    </row>
    <row r="39" spans="2:4" ht="12.75">
      <c r="B39" s="6" t="s">
        <v>37</v>
      </c>
      <c r="C39" s="7">
        <v>0</v>
      </c>
      <c r="D39" s="8">
        <v>0</v>
      </c>
    </row>
    <row r="40" spans="2:4" ht="12.75">
      <c r="B40" s="6" t="s">
        <v>38</v>
      </c>
      <c r="C40" s="7">
        <v>0</v>
      </c>
      <c r="D40" s="8">
        <v>0</v>
      </c>
    </row>
    <row r="41" spans="2:4" ht="12.75">
      <c r="B41" s="6" t="s">
        <v>39</v>
      </c>
      <c r="C41" s="7">
        <v>0</v>
      </c>
      <c r="D41" s="8">
        <v>0</v>
      </c>
    </row>
    <row r="42" spans="2:4" ht="12.75">
      <c r="B42" s="3" t="s">
        <v>40</v>
      </c>
      <c r="C42" s="9">
        <v>143993.35101</v>
      </c>
      <c r="D42" s="10">
        <v>1</v>
      </c>
    </row>
    <row r="43" spans="2:4" ht="12.75">
      <c r="B43" s="6" t="s">
        <v>41</v>
      </c>
      <c r="C43" s="7">
        <v>0</v>
      </c>
      <c r="D43" s="8">
        <v>0</v>
      </c>
    </row>
    <row r="45" spans="2:4" ht="12.75">
      <c r="B45" s="5"/>
      <c r="C45" s="5" t="s">
        <v>42</v>
      </c>
      <c r="D45" s="5" t="s">
        <v>43</v>
      </c>
    </row>
    <row r="47" spans="3:4" ht="12.75">
      <c r="C47" s="6" t="s">
        <v>44</v>
      </c>
      <c r="D47" s="11">
        <v>3.441</v>
      </c>
    </row>
    <row r="48" spans="3:4" ht="12.75">
      <c r="C48" s="6" t="s">
        <v>45</v>
      </c>
      <c r="D48" s="11">
        <v>3.2546</v>
      </c>
    </row>
    <row r="49" spans="3:4" ht="12.75">
      <c r="C49" s="6" t="s">
        <v>46</v>
      </c>
      <c r="D49" s="11">
        <v>4.4108</v>
      </c>
    </row>
    <row r="50" spans="3:4" ht="12.75">
      <c r="C50" s="6" t="s">
        <v>47</v>
      </c>
      <c r="D50" s="11">
        <v>3.726</v>
      </c>
    </row>
    <row r="51" spans="3:4" ht="12.75">
      <c r="C51" s="6" t="s">
        <v>48</v>
      </c>
      <c r="D51" s="11">
        <v>2.5697</v>
      </c>
    </row>
    <row r="52" spans="3:4" ht="12.75">
      <c r="C52" s="6" t="s">
        <v>49</v>
      </c>
      <c r="D52" s="11">
        <v>4.0258</v>
      </c>
    </row>
    <row r="53" spans="3:4" ht="12.75">
      <c r="C53" s="6" t="s">
        <v>50</v>
      </c>
      <c r="D53" s="11">
        <v>0.3808</v>
      </c>
    </row>
    <row r="54" spans="3:4" ht="12.75">
      <c r="C54" s="6" t="s">
        <v>51</v>
      </c>
      <c r="D54" s="11">
        <v>5.0299</v>
      </c>
    </row>
    <row r="55" spans="3:4" ht="12.75">
      <c r="C55" s="6" t="s">
        <v>52</v>
      </c>
      <c r="D55" s="11">
        <v>0.5407</v>
      </c>
    </row>
    <row r="56" spans="3:4" ht="12.75">
      <c r="C56" s="6" t="s">
        <v>53</v>
      </c>
      <c r="D56" s="11">
        <v>0.204</v>
      </c>
    </row>
    <row r="57" spans="3:4" ht="12.75">
      <c r="C57" s="6" t="s">
        <v>54</v>
      </c>
      <c r="D57" s="11">
        <v>2.4483</v>
      </c>
    </row>
    <row r="58" spans="3:4" ht="12.75">
      <c r="C58" s="6" t="s">
        <v>55</v>
      </c>
      <c r="D58" s="11">
        <v>0.1678</v>
      </c>
    </row>
    <row r="59" spans="3:4" ht="12.75">
      <c r="C59" s="6" t="s">
        <v>56</v>
      </c>
      <c r="D59" s="11">
        <v>9.1018</v>
      </c>
    </row>
    <row r="60" spans="3:4" ht="12.75">
      <c r="C60" s="6" t="s">
        <v>57</v>
      </c>
      <c r="D60" s="11">
        <v>0.3626</v>
      </c>
    </row>
    <row r="61" spans="3:4" ht="12.75">
      <c r="C61" s="6" t="s">
        <v>58</v>
      </c>
      <c r="D61" s="11">
        <v>0.5828</v>
      </c>
    </row>
    <row r="62" spans="3:4" ht="12.75">
      <c r="C62" s="6" t="s">
        <v>59</v>
      </c>
      <c r="D62" s="11">
        <v>0.1541</v>
      </c>
    </row>
    <row r="63" spans="3:4" ht="12.75">
      <c r="C63" s="6" t="s">
        <v>60</v>
      </c>
      <c r="D63" s="11">
        <v>5.7684</v>
      </c>
    </row>
    <row r="64" spans="3:4" ht="12.75">
      <c r="C64" s="6" t="s">
        <v>61</v>
      </c>
      <c r="D64" s="11">
        <v>0.6079</v>
      </c>
    </row>
    <row r="65" spans="3:4" ht="12.75">
      <c r="C65" s="6" t="s">
        <v>62</v>
      </c>
      <c r="D65" s="11">
        <v>0.0354</v>
      </c>
    </row>
    <row r="66" spans="3:4" ht="12.75">
      <c r="C66" s="6" t="s">
        <v>63</v>
      </c>
      <c r="D66" s="11">
        <v>0.0529</v>
      </c>
    </row>
    <row r="67" spans="3:4" ht="12.75">
      <c r="C67" s="6" t="s">
        <v>64</v>
      </c>
      <c r="D67" s="11">
        <v>0.10856</v>
      </c>
    </row>
    <row r="68" spans="3:4" ht="12.75">
      <c r="C68" s="6" t="s">
        <v>65</v>
      </c>
      <c r="D68" s="11">
        <v>0.34956</v>
      </c>
    </row>
    <row r="69" spans="3:4" ht="12.75">
      <c r="C69" s="6" t="s">
        <v>66</v>
      </c>
      <c r="D69" s="11">
        <v>2.2628</v>
      </c>
    </row>
    <row r="70" spans="3:4" ht="12.75">
      <c r="C70" s="6" t="s">
        <v>67</v>
      </c>
      <c r="D70" s="11">
        <v>0.4422</v>
      </c>
    </row>
    <row r="71" spans="3:4" ht="12.75">
      <c r="C71" s="6" t="s">
        <v>68</v>
      </c>
      <c r="D71" s="11">
        <v>0.4432</v>
      </c>
    </row>
    <row r="72" spans="3:4" ht="12.75">
      <c r="C72" s="6" t="s">
        <v>69</v>
      </c>
      <c r="D72" s="11">
        <v>2.5112</v>
      </c>
    </row>
    <row r="73" spans="3:4" ht="12.75">
      <c r="C73" s="6" t="s">
        <v>70</v>
      </c>
      <c r="D73" s="11">
        <v>0.5054</v>
      </c>
    </row>
    <row r="74" spans="3:4" ht="12.75">
      <c r="C74" s="6" t="s">
        <v>71</v>
      </c>
      <c r="D74" s="11">
        <v>0.8846</v>
      </c>
    </row>
    <row r="75" spans="3:4" ht="12.75">
      <c r="C75" s="6" t="s">
        <v>72</v>
      </c>
      <c r="D75" s="11">
        <v>1.3716</v>
      </c>
    </row>
    <row r="76" spans="3:4" ht="12.75">
      <c r="C76" s="6" t="s">
        <v>73</v>
      </c>
      <c r="D76" s="11">
        <v>1.6896</v>
      </c>
    </row>
    <row r="77" spans="3:4" ht="12.75">
      <c r="C77" s="6" t="s">
        <v>74</v>
      </c>
      <c r="D77" s="11">
        <v>0.002941</v>
      </c>
    </row>
    <row r="80" ht="12.75">
      <c r="B80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L29"/>
  <sheetViews>
    <sheetView rightToLeft="1" workbookViewId="0" topLeftCell="A1"/>
  </sheetViews>
  <sheetFormatPr defaultColWidth="9.140625" defaultRowHeight="12.75"/>
  <cols>
    <col min="2" max="2" width="25.7109375" style="0" customWidth="1"/>
    <col min="3" max="4" width="12.7109375" style="0" customWidth="1"/>
    <col min="5" max="7" width="11.7109375" style="0" customWidth="1"/>
    <col min="8" max="8" width="9.7109375" style="0" customWidth="1"/>
    <col min="9" max="9" width="11.7109375" style="0" customWidth="1"/>
    <col min="10" max="10" width="24.7109375" style="0" customWidth="1"/>
    <col min="11" max="11" width="26.7109375" style="0" customWidth="1"/>
    <col min="12" max="12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103</v>
      </c>
    </row>
    <row r="7" ht="15.6">
      <c r="B7" s="2" t="s">
        <v>429</v>
      </c>
    </row>
    <row r="8" spans="2:12" ht="12.75">
      <c r="B8" s="3" t="s">
        <v>77</v>
      </c>
      <c r="C8" s="3" t="s">
        <v>78</v>
      </c>
      <c r="D8" s="3" t="s">
        <v>105</v>
      </c>
      <c r="E8" s="3" t="s">
        <v>143</v>
      </c>
      <c r="F8" s="3" t="s">
        <v>82</v>
      </c>
      <c r="G8" s="3" t="s">
        <v>108</v>
      </c>
      <c r="H8" s="3" t="s">
        <v>43</v>
      </c>
      <c r="I8" s="3" t="s">
        <v>85</v>
      </c>
      <c r="J8" s="3" t="s">
        <v>110</v>
      </c>
      <c r="K8" s="3" t="s">
        <v>111</v>
      </c>
      <c r="L8" s="3" t="s">
        <v>112</v>
      </c>
    </row>
    <row r="9" spans="2:12" ht="12.75">
      <c r="B9" s="4"/>
      <c r="C9" s="4"/>
      <c r="D9" s="4"/>
      <c r="E9" s="4"/>
      <c r="F9" s="4"/>
      <c r="G9" s="4" t="s">
        <v>115</v>
      </c>
      <c r="H9" s="4" t="s">
        <v>116</v>
      </c>
      <c r="I9" s="4" t="s">
        <v>89</v>
      </c>
      <c r="J9" s="4" t="s">
        <v>88</v>
      </c>
      <c r="K9" s="4" t="s">
        <v>88</v>
      </c>
      <c r="L9" s="4" t="s">
        <v>88</v>
      </c>
    </row>
    <row r="11" spans="2:12" ht="12.75">
      <c r="B11" s="3" t="s">
        <v>430</v>
      </c>
      <c r="C11" s="12"/>
      <c r="D11" s="19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 ht="12.75">
      <c r="B12" s="3" t="s">
        <v>91</v>
      </c>
      <c r="C12" s="12"/>
      <c r="D12" s="19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 ht="12.75">
      <c r="B13" s="13" t="s">
        <v>431</v>
      </c>
      <c r="C13" s="14"/>
      <c r="D13" s="20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 ht="12.75">
      <c r="B14" s="13" t="s">
        <v>432</v>
      </c>
      <c r="C14" s="14"/>
      <c r="D14" s="20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 ht="12.75">
      <c r="B15" s="13" t="s">
        <v>433</v>
      </c>
      <c r="C15" s="14"/>
      <c r="D15" s="20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 ht="12.75">
      <c r="B16" s="13" t="s">
        <v>359</v>
      </c>
      <c r="C16" s="14"/>
      <c r="D16" s="20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 ht="12.75">
      <c r="B17" s="3" t="s">
        <v>101</v>
      </c>
      <c r="C17" s="12"/>
      <c r="D17" s="19"/>
      <c r="E17" s="3"/>
      <c r="F17" s="3"/>
      <c r="G17" s="9">
        <v>0</v>
      </c>
      <c r="I17" s="9">
        <v>0</v>
      </c>
      <c r="K17" s="10">
        <v>0</v>
      </c>
      <c r="L17" s="10">
        <v>0</v>
      </c>
    </row>
    <row r="18" spans="2:12" ht="12.75">
      <c r="B18" s="13" t="s">
        <v>431</v>
      </c>
      <c r="C18" s="14"/>
      <c r="D18" s="20"/>
      <c r="E18" s="13"/>
      <c r="F18" s="13"/>
      <c r="G18" s="15">
        <v>0</v>
      </c>
      <c r="I18" s="15">
        <v>0</v>
      </c>
      <c r="K18" s="16">
        <v>0</v>
      </c>
      <c r="L18" s="16">
        <v>0</v>
      </c>
    </row>
    <row r="19" spans="2:12" ht="12.75">
      <c r="B19" s="13" t="s">
        <v>434</v>
      </c>
      <c r="C19" s="14"/>
      <c r="D19" s="20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 ht="12.75">
      <c r="B20" s="13" t="s">
        <v>433</v>
      </c>
      <c r="C20" s="14"/>
      <c r="D20" s="20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 ht="12.75">
      <c r="B21" s="13" t="s">
        <v>435</v>
      </c>
      <c r="C21" s="14"/>
      <c r="D21" s="20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 ht="12.75">
      <c r="B22" s="13" t="s">
        <v>359</v>
      </c>
      <c r="C22" s="14"/>
      <c r="D22" s="20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5" spans="2:6" ht="12.75">
      <c r="B25" s="6" t="s">
        <v>102</v>
      </c>
      <c r="C25" s="17"/>
      <c r="D25" s="18"/>
      <c r="E25" s="6"/>
      <c r="F25" s="6"/>
    </row>
    <row r="29" ht="12.75">
      <c r="B29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K20"/>
  <sheetViews>
    <sheetView rightToLeft="1" workbookViewId="0" topLeftCell="A1"/>
  </sheetViews>
  <sheetFormatPr defaultColWidth="9.140625" defaultRowHeight="12.75"/>
  <cols>
    <col min="2" max="2" width="22.7109375" style="0" customWidth="1"/>
    <col min="3" max="4" width="12.7109375" style="0" customWidth="1"/>
    <col min="5" max="7" width="11.7109375" style="0" customWidth="1"/>
    <col min="8" max="8" width="9.7109375" style="0" customWidth="1"/>
    <col min="9" max="9" width="11.7109375" style="0" customWidth="1"/>
    <col min="10" max="10" width="26.7109375" style="0" customWidth="1"/>
    <col min="11" max="11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103</v>
      </c>
    </row>
    <row r="7" ht="15.6">
      <c r="B7" s="2" t="s">
        <v>436</v>
      </c>
    </row>
    <row r="8" spans="2:11" ht="12.75">
      <c r="B8" s="3" t="s">
        <v>77</v>
      </c>
      <c r="C8" s="3" t="s">
        <v>78</v>
      </c>
      <c r="D8" s="3" t="s">
        <v>105</v>
      </c>
      <c r="E8" s="3" t="s">
        <v>143</v>
      </c>
      <c r="F8" s="3" t="s">
        <v>82</v>
      </c>
      <c r="G8" s="3" t="s">
        <v>108</v>
      </c>
      <c r="H8" s="3" t="s">
        <v>43</v>
      </c>
      <c r="I8" s="3" t="s">
        <v>85</v>
      </c>
      <c r="J8" s="3" t="s">
        <v>111</v>
      </c>
      <c r="K8" s="3" t="s">
        <v>112</v>
      </c>
    </row>
    <row r="9" spans="2:11" ht="12.75">
      <c r="B9" s="4"/>
      <c r="C9" s="4"/>
      <c r="D9" s="4"/>
      <c r="E9" s="4"/>
      <c r="F9" s="4"/>
      <c r="G9" s="4" t="s">
        <v>115</v>
      </c>
      <c r="H9" s="4" t="s">
        <v>116</v>
      </c>
      <c r="I9" s="4" t="s">
        <v>89</v>
      </c>
      <c r="J9" s="4" t="s">
        <v>88</v>
      </c>
      <c r="K9" s="4" t="s">
        <v>88</v>
      </c>
    </row>
    <row r="11" spans="2:11" ht="12.75">
      <c r="B11" s="3" t="s">
        <v>437</v>
      </c>
      <c r="C11" s="12"/>
      <c r="D11" s="19"/>
      <c r="E11" s="3"/>
      <c r="F11" s="3"/>
      <c r="G11" s="9">
        <v>0</v>
      </c>
      <c r="I11" s="9">
        <v>0</v>
      </c>
      <c r="J11" s="10">
        <v>0</v>
      </c>
      <c r="K11" s="10">
        <v>0</v>
      </c>
    </row>
    <row r="12" spans="2:11" ht="12.75">
      <c r="B12" s="3" t="s">
        <v>438</v>
      </c>
      <c r="C12" s="12"/>
      <c r="D12" s="19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 ht="12.75">
      <c r="B13" s="3" t="s">
        <v>439</v>
      </c>
      <c r="C13" s="12"/>
      <c r="D13" s="19"/>
      <c r="E13" s="3"/>
      <c r="F13" s="3"/>
      <c r="G13" s="9">
        <v>0</v>
      </c>
      <c r="I13" s="9">
        <v>0</v>
      </c>
      <c r="J13" s="10">
        <v>0</v>
      </c>
      <c r="K13" s="10">
        <v>0</v>
      </c>
    </row>
    <row r="16" spans="2:6" ht="12.75">
      <c r="B16" s="6" t="s">
        <v>102</v>
      </c>
      <c r="C16" s="17"/>
      <c r="D16" s="18"/>
      <c r="E16" s="6"/>
      <c r="F16" s="6"/>
    </row>
    <row r="20" ht="12.75">
      <c r="B20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Q34"/>
  <sheetViews>
    <sheetView rightToLeft="1" workbookViewId="0" topLeftCell="A1"/>
  </sheetViews>
  <sheetFormatPr defaultColWidth="9.140625" defaultRowHeight="12.75"/>
  <cols>
    <col min="2" max="2" width="39.7109375" style="0" customWidth="1"/>
    <col min="3" max="3" width="12.7109375" style="0" customWidth="1"/>
    <col min="4" max="4" width="11.7109375" style="0" customWidth="1"/>
    <col min="5" max="5" width="8.7109375" style="0" customWidth="1"/>
    <col min="6" max="6" width="10.7109375" style="0" customWidth="1"/>
    <col min="7" max="7" width="14.7109375" style="0" customWidth="1"/>
    <col min="8" max="8" width="6.7109375" style="0" customWidth="1"/>
    <col min="9" max="9" width="11.7109375" style="0" customWidth="1"/>
    <col min="10" max="10" width="14.7109375" style="0" customWidth="1"/>
    <col min="11" max="11" width="16.7109375" style="0" customWidth="1"/>
    <col min="12" max="12" width="11.7109375" style="0" customWidth="1"/>
    <col min="13" max="13" width="9.7109375" style="0" customWidth="1"/>
    <col min="14" max="14" width="11.7109375" style="0" customWidth="1"/>
    <col min="15" max="15" width="24.7109375" style="0" customWidth="1"/>
    <col min="16" max="16" width="26.7109375" style="0" customWidth="1"/>
    <col min="17" max="17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103</v>
      </c>
    </row>
    <row r="7" ht="15.6">
      <c r="B7" s="2" t="s">
        <v>440</v>
      </c>
    </row>
    <row r="8" spans="2:17" ht="12.75">
      <c r="B8" s="3" t="s">
        <v>77</v>
      </c>
      <c r="C8" s="3" t="s">
        <v>78</v>
      </c>
      <c r="D8" s="3" t="s">
        <v>441</v>
      </c>
      <c r="E8" s="3" t="s">
        <v>80</v>
      </c>
      <c r="F8" s="3" t="s">
        <v>81</v>
      </c>
      <c r="G8" s="3" t="s">
        <v>106</v>
      </c>
      <c r="H8" s="3" t="s">
        <v>107</v>
      </c>
      <c r="I8" s="3" t="s">
        <v>82</v>
      </c>
      <c r="J8" s="3" t="s">
        <v>83</v>
      </c>
      <c r="K8" s="3" t="s">
        <v>84</v>
      </c>
      <c r="L8" s="3" t="s">
        <v>108</v>
      </c>
      <c r="M8" s="3" t="s">
        <v>43</v>
      </c>
      <c r="N8" s="3" t="s">
        <v>85</v>
      </c>
      <c r="O8" s="3" t="s">
        <v>110</v>
      </c>
      <c r="P8" s="3" t="s">
        <v>111</v>
      </c>
      <c r="Q8" s="3" t="s">
        <v>112</v>
      </c>
    </row>
    <row r="9" spans="2:17" ht="12.75">
      <c r="B9" s="4"/>
      <c r="C9" s="4"/>
      <c r="D9" s="4"/>
      <c r="E9" s="4"/>
      <c r="F9" s="4"/>
      <c r="G9" s="4" t="s">
        <v>113</v>
      </c>
      <c r="H9" s="4" t="s">
        <v>114</v>
      </c>
      <c r="I9" s="4"/>
      <c r="J9" s="4" t="s">
        <v>88</v>
      </c>
      <c r="K9" s="4" t="s">
        <v>88</v>
      </c>
      <c r="L9" s="4" t="s">
        <v>115</v>
      </c>
      <c r="M9" s="4" t="s">
        <v>116</v>
      </c>
      <c r="N9" s="4" t="s">
        <v>89</v>
      </c>
      <c r="O9" s="4" t="s">
        <v>88</v>
      </c>
      <c r="P9" s="4" t="s">
        <v>88</v>
      </c>
      <c r="Q9" s="4" t="s">
        <v>88</v>
      </c>
    </row>
    <row r="11" spans="2:17" ht="12.75">
      <c r="B11" s="3" t="s">
        <v>442</v>
      </c>
      <c r="C11" s="12"/>
      <c r="D11" s="3"/>
      <c r="E11" s="3"/>
      <c r="F11" s="3"/>
      <c r="G11" s="3"/>
      <c r="I11" s="3"/>
      <c r="L11" s="9">
        <v>0</v>
      </c>
      <c r="N11" s="9">
        <v>0</v>
      </c>
      <c r="P11" s="10">
        <v>0</v>
      </c>
      <c r="Q11" s="10">
        <v>0</v>
      </c>
    </row>
    <row r="12" spans="2:17" ht="12.75">
      <c r="B12" s="3" t="s">
        <v>91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 ht="12.75">
      <c r="B13" s="13" t="s">
        <v>443</v>
      </c>
      <c r="C13" s="14"/>
      <c r="D13" s="13"/>
      <c r="E13" s="13"/>
      <c r="F13" s="13"/>
      <c r="G13" s="13"/>
      <c r="I13" s="13"/>
      <c r="L13" s="15">
        <v>0</v>
      </c>
      <c r="N13" s="15">
        <v>0</v>
      </c>
      <c r="P13" s="16">
        <v>0</v>
      </c>
      <c r="Q13" s="16">
        <v>0</v>
      </c>
    </row>
    <row r="14" spans="2:17" ht="12.75">
      <c r="B14" s="13" t="s">
        <v>444</v>
      </c>
      <c r="C14" s="14"/>
      <c r="D14" s="13"/>
      <c r="E14" s="13"/>
      <c r="F14" s="13"/>
      <c r="G14" s="13"/>
      <c r="I14" s="13"/>
      <c r="L14" s="15">
        <v>0</v>
      </c>
      <c r="N14" s="15">
        <v>0</v>
      </c>
      <c r="P14" s="16">
        <v>0</v>
      </c>
      <c r="Q14" s="16">
        <v>0</v>
      </c>
    </row>
    <row r="15" spans="2:17" ht="12.75">
      <c r="B15" s="13" t="s">
        <v>445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 ht="12.75">
      <c r="B16" s="13" t="s">
        <v>446</v>
      </c>
      <c r="C16" s="14"/>
      <c r="D16" s="13"/>
      <c r="E16" s="13"/>
      <c r="F16" s="13"/>
      <c r="G16" s="13"/>
      <c r="I16" s="13"/>
      <c r="L16" s="15">
        <v>0</v>
      </c>
      <c r="N16" s="15">
        <v>0</v>
      </c>
      <c r="P16" s="16">
        <v>0</v>
      </c>
      <c r="Q16" s="16">
        <v>0</v>
      </c>
    </row>
    <row r="17" spans="2:17" ht="12.75">
      <c r="B17" s="13" t="s">
        <v>447</v>
      </c>
      <c r="C17" s="14"/>
      <c r="D17" s="13"/>
      <c r="E17" s="13"/>
      <c r="F17" s="13"/>
      <c r="G17" s="13"/>
      <c r="I17" s="13"/>
      <c r="L17" s="15">
        <v>0</v>
      </c>
      <c r="N17" s="15">
        <v>0</v>
      </c>
      <c r="P17" s="16">
        <v>0</v>
      </c>
      <c r="Q17" s="16">
        <v>0</v>
      </c>
    </row>
    <row r="18" spans="2:17" ht="12.75">
      <c r="B18" s="13" t="s">
        <v>448</v>
      </c>
      <c r="C18" s="14"/>
      <c r="D18" s="13"/>
      <c r="E18" s="13"/>
      <c r="F18" s="13"/>
      <c r="G18" s="13"/>
      <c r="I18" s="13"/>
      <c r="L18" s="15">
        <v>0</v>
      </c>
      <c r="N18" s="15">
        <v>0</v>
      </c>
      <c r="P18" s="16">
        <v>0</v>
      </c>
      <c r="Q18" s="16">
        <v>0</v>
      </c>
    </row>
    <row r="19" spans="2:17" ht="12.75">
      <c r="B19" s="13" t="s">
        <v>449</v>
      </c>
      <c r="C19" s="14"/>
      <c r="D19" s="13"/>
      <c r="E19" s="13"/>
      <c r="F19" s="13"/>
      <c r="G19" s="13"/>
      <c r="I19" s="13"/>
      <c r="L19" s="15">
        <v>0</v>
      </c>
      <c r="N19" s="15">
        <v>0</v>
      </c>
      <c r="P19" s="16">
        <v>0</v>
      </c>
      <c r="Q19" s="16">
        <v>0</v>
      </c>
    </row>
    <row r="20" spans="2:17" ht="12.75">
      <c r="B20" s="3" t="s">
        <v>101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 ht="12.75">
      <c r="B21" s="13" t="s">
        <v>443</v>
      </c>
      <c r="C21" s="14"/>
      <c r="D21" s="13"/>
      <c r="E21" s="13"/>
      <c r="F21" s="13"/>
      <c r="G21" s="13"/>
      <c r="I21" s="13"/>
      <c r="L21" s="15">
        <v>0</v>
      </c>
      <c r="N21" s="15">
        <v>0</v>
      </c>
      <c r="P21" s="16">
        <v>0</v>
      </c>
      <c r="Q21" s="16">
        <v>0</v>
      </c>
    </row>
    <row r="22" spans="2:17" ht="12.75">
      <c r="B22" s="13" t="s">
        <v>444</v>
      </c>
      <c r="C22" s="14"/>
      <c r="D22" s="13"/>
      <c r="E22" s="13"/>
      <c r="F22" s="13"/>
      <c r="G22" s="13"/>
      <c r="I22" s="13"/>
      <c r="L22" s="15">
        <v>0</v>
      </c>
      <c r="N22" s="15">
        <v>0</v>
      </c>
      <c r="P22" s="16">
        <v>0</v>
      </c>
      <c r="Q22" s="16">
        <v>0</v>
      </c>
    </row>
    <row r="23" spans="2:17" ht="12.75">
      <c r="B23" s="13" t="s">
        <v>445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 ht="12.75">
      <c r="B24" s="13" t="s">
        <v>446</v>
      </c>
      <c r="C24" s="14"/>
      <c r="D24" s="13"/>
      <c r="E24" s="13"/>
      <c r="F24" s="13"/>
      <c r="G24" s="13"/>
      <c r="I24" s="13"/>
      <c r="L24" s="15">
        <v>0</v>
      </c>
      <c r="N24" s="15">
        <v>0</v>
      </c>
      <c r="P24" s="16">
        <v>0</v>
      </c>
      <c r="Q24" s="16">
        <v>0</v>
      </c>
    </row>
    <row r="25" spans="2:17" ht="12.75">
      <c r="B25" s="13" t="s">
        <v>447</v>
      </c>
      <c r="C25" s="14"/>
      <c r="D25" s="13"/>
      <c r="E25" s="13"/>
      <c r="F25" s="13"/>
      <c r="G25" s="13"/>
      <c r="I25" s="13"/>
      <c r="L25" s="15">
        <v>0</v>
      </c>
      <c r="N25" s="15">
        <v>0</v>
      </c>
      <c r="P25" s="16">
        <v>0</v>
      </c>
      <c r="Q25" s="16">
        <v>0</v>
      </c>
    </row>
    <row r="26" spans="2:17" ht="12.75">
      <c r="B26" s="13" t="s">
        <v>448</v>
      </c>
      <c r="C26" s="14"/>
      <c r="D26" s="13"/>
      <c r="E26" s="13"/>
      <c r="F26" s="13"/>
      <c r="G26" s="13"/>
      <c r="I26" s="13"/>
      <c r="L26" s="15">
        <v>0</v>
      </c>
      <c r="N26" s="15">
        <v>0</v>
      </c>
      <c r="P26" s="16">
        <v>0</v>
      </c>
      <c r="Q26" s="16">
        <v>0</v>
      </c>
    </row>
    <row r="27" spans="2:17" ht="12.75">
      <c r="B27" s="13" t="s">
        <v>449</v>
      </c>
      <c r="C27" s="14"/>
      <c r="D27" s="13"/>
      <c r="E27" s="13"/>
      <c r="F27" s="13"/>
      <c r="G27" s="13"/>
      <c r="I27" s="13"/>
      <c r="L27" s="15">
        <v>0</v>
      </c>
      <c r="N27" s="15">
        <v>0</v>
      </c>
      <c r="P27" s="16">
        <v>0</v>
      </c>
      <c r="Q27" s="16">
        <v>0</v>
      </c>
    </row>
    <row r="30" spans="2:9" ht="12.75">
      <c r="B30" s="6" t="s">
        <v>102</v>
      </c>
      <c r="C30" s="17"/>
      <c r="D30" s="6"/>
      <c r="E30" s="6"/>
      <c r="F30" s="6"/>
      <c r="G30" s="6"/>
      <c r="I30" s="6"/>
    </row>
    <row r="34" ht="12.75">
      <c r="B34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P27"/>
  <sheetViews>
    <sheetView rightToLeft="1" workbookViewId="0" topLeftCell="A1"/>
  </sheetViews>
  <sheetFormatPr defaultColWidth="9.140625" defaultRowHeight="12.75"/>
  <cols>
    <col min="2" max="2" width="50.7109375" style="0" customWidth="1"/>
    <col min="3" max="3" width="12.7109375" style="0" customWidth="1"/>
    <col min="4" max="4" width="8.7109375" style="0" customWidth="1"/>
    <col min="5" max="5" width="10.7109375" style="0" customWidth="1"/>
    <col min="6" max="6" width="14.7109375" style="0" customWidth="1"/>
    <col min="7" max="7" width="6.7109375" style="0" customWidth="1"/>
    <col min="8" max="8" width="11.7109375" style="0" customWidth="1"/>
    <col min="9" max="9" width="14.7109375" style="0" customWidth="1"/>
    <col min="10" max="10" width="16.7109375" style="0" customWidth="1"/>
    <col min="11" max="11" width="11.7109375" style="0" customWidth="1"/>
    <col min="12" max="12" width="9.7109375" style="0" customWidth="1"/>
    <col min="13" max="13" width="12.7109375" style="0" customWidth="1"/>
    <col min="14" max="14" width="24.7109375" style="0" customWidth="1"/>
    <col min="15" max="15" width="26.7109375" style="0" customWidth="1"/>
    <col min="16" max="16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450</v>
      </c>
    </row>
    <row r="7" ht="15.6">
      <c r="B7" s="2" t="s">
        <v>104</v>
      </c>
    </row>
    <row r="8" spans="2:16" ht="12.75">
      <c r="B8" s="3" t="s">
        <v>77</v>
      </c>
      <c r="C8" s="3" t="s">
        <v>78</v>
      </c>
      <c r="D8" s="3" t="s">
        <v>80</v>
      </c>
      <c r="E8" s="3" t="s">
        <v>81</v>
      </c>
      <c r="F8" s="3" t="s">
        <v>106</v>
      </c>
      <c r="G8" s="3" t="s">
        <v>107</v>
      </c>
      <c r="H8" s="3" t="s">
        <v>82</v>
      </c>
      <c r="I8" s="3" t="s">
        <v>83</v>
      </c>
      <c r="J8" s="3" t="s">
        <v>84</v>
      </c>
      <c r="K8" s="3" t="s">
        <v>108</v>
      </c>
      <c r="L8" s="3" t="s">
        <v>43</v>
      </c>
      <c r="M8" s="3" t="s">
        <v>451</v>
      </c>
      <c r="N8" s="3" t="s">
        <v>110</v>
      </c>
      <c r="O8" s="3" t="s">
        <v>111</v>
      </c>
      <c r="P8" s="3" t="s">
        <v>112</v>
      </c>
    </row>
    <row r="9" spans="2:16" ht="12.75">
      <c r="B9" s="4"/>
      <c r="C9" s="4"/>
      <c r="D9" s="4"/>
      <c r="E9" s="4"/>
      <c r="F9" s="4" t="s">
        <v>113</v>
      </c>
      <c r="G9" s="4" t="s">
        <v>114</v>
      </c>
      <c r="H9" s="4"/>
      <c r="I9" s="4" t="s">
        <v>88</v>
      </c>
      <c r="J9" s="4" t="s">
        <v>88</v>
      </c>
      <c r="K9" s="4" t="s">
        <v>115</v>
      </c>
      <c r="L9" s="4" t="s">
        <v>116</v>
      </c>
      <c r="M9" s="4" t="s">
        <v>89</v>
      </c>
      <c r="N9" s="4" t="s">
        <v>88</v>
      </c>
      <c r="O9" s="4" t="s">
        <v>88</v>
      </c>
      <c r="P9" s="4" t="s">
        <v>88</v>
      </c>
    </row>
    <row r="11" spans="2:16" ht="12.75">
      <c r="B11" s="3" t="s">
        <v>117</v>
      </c>
      <c r="C11" s="12"/>
      <c r="D11" s="3"/>
      <c r="E11" s="3"/>
      <c r="F11" s="3"/>
      <c r="H11" s="3"/>
      <c r="K11" s="9">
        <v>0</v>
      </c>
      <c r="M11" s="9">
        <v>0</v>
      </c>
      <c r="O11" s="10">
        <v>0</v>
      </c>
      <c r="P11" s="10">
        <v>0</v>
      </c>
    </row>
    <row r="12" spans="2:16" ht="12.75">
      <c r="B12" s="3" t="s">
        <v>91</v>
      </c>
      <c r="C12" s="12"/>
      <c r="D12" s="3"/>
      <c r="E12" s="3"/>
      <c r="F12" s="3"/>
      <c r="H12" s="3"/>
      <c r="K12" s="9">
        <v>0</v>
      </c>
      <c r="M12" s="9">
        <v>0</v>
      </c>
      <c r="O12" s="10">
        <v>0</v>
      </c>
      <c r="P12" s="10">
        <v>0</v>
      </c>
    </row>
    <row r="13" spans="2:16" ht="12.75">
      <c r="B13" s="13" t="s">
        <v>452</v>
      </c>
      <c r="C13" s="14"/>
      <c r="D13" s="13"/>
      <c r="E13" s="13"/>
      <c r="F13" s="13"/>
      <c r="H13" s="13"/>
      <c r="K13" s="15">
        <v>0</v>
      </c>
      <c r="M13" s="15">
        <v>0</v>
      </c>
      <c r="O13" s="16">
        <v>0</v>
      </c>
      <c r="P13" s="16">
        <v>0</v>
      </c>
    </row>
    <row r="14" spans="2:16" ht="12.75">
      <c r="B14" s="13" t="s">
        <v>453</v>
      </c>
      <c r="C14" s="14"/>
      <c r="D14" s="13"/>
      <c r="E14" s="13"/>
      <c r="F14" s="13"/>
      <c r="H14" s="13"/>
      <c r="K14" s="15">
        <v>0</v>
      </c>
      <c r="M14" s="15">
        <v>0</v>
      </c>
      <c r="O14" s="16">
        <v>0</v>
      </c>
      <c r="P14" s="16">
        <v>0</v>
      </c>
    </row>
    <row r="15" spans="2:16" ht="12.75">
      <c r="B15" s="13" t="s">
        <v>454</v>
      </c>
      <c r="C15" s="14"/>
      <c r="D15" s="13"/>
      <c r="E15" s="13"/>
      <c r="F15" s="13"/>
      <c r="H15" s="13"/>
      <c r="K15" s="15">
        <v>0</v>
      </c>
      <c r="M15" s="15">
        <v>0</v>
      </c>
      <c r="O15" s="16">
        <v>0</v>
      </c>
      <c r="P15" s="16">
        <v>0</v>
      </c>
    </row>
    <row r="16" spans="2:16" ht="12.75">
      <c r="B16" s="13" t="s">
        <v>455</v>
      </c>
      <c r="C16" s="14"/>
      <c r="D16" s="13"/>
      <c r="E16" s="13"/>
      <c r="F16" s="13"/>
      <c r="H16" s="13"/>
      <c r="K16" s="15">
        <v>0</v>
      </c>
      <c r="M16" s="15">
        <v>0</v>
      </c>
      <c r="O16" s="16">
        <v>0</v>
      </c>
      <c r="P16" s="16">
        <v>0</v>
      </c>
    </row>
    <row r="17" spans="2:16" ht="12.75">
      <c r="B17" s="13" t="s">
        <v>281</v>
      </c>
      <c r="C17" s="14"/>
      <c r="D17" s="13"/>
      <c r="E17" s="13"/>
      <c r="F17" s="13"/>
      <c r="H17" s="13"/>
      <c r="K17" s="15">
        <v>0</v>
      </c>
      <c r="M17" s="15">
        <v>0</v>
      </c>
      <c r="O17" s="16">
        <v>0</v>
      </c>
      <c r="P17" s="16">
        <v>0</v>
      </c>
    </row>
    <row r="18" spans="2:16" ht="12.75">
      <c r="B18" s="3" t="s">
        <v>101</v>
      </c>
      <c r="C18" s="12"/>
      <c r="D18" s="3"/>
      <c r="E18" s="3"/>
      <c r="F18" s="3"/>
      <c r="H18" s="3"/>
      <c r="K18" s="9">
        <v>0</v>
      </c>
      <c r="M18" s="9">
        <v>0</v>
      </c>
      <c r="O18" s="10">
        <v>0</v>
      </c>
      <c r="P18" s="10">
        <v>0</v>
      </c>
    </row>
    <row r="19" spans="2:16" ht="12.75">
      <c r="B19" s="13" t="s">
        <v>139</v>
      </c>
      <c r="C19" s="14"/>
      <c r="D19" s="13"/>
      <c r="E19" s="13"/>
      <c r="F19" s="13"/>
      <c r="H19" s="13"/>
      <c r="K19" s="15">
        <v>0</v>
      </c>
      <c r="M19" s="15">
        <v>0</v>
      </c>
      <c r="O19" s="16">
        <v>0</v>
      </c>
      <c r="P19" s="16">
        <v>0</v>
      </c>
    </row>
    <row r="20" spans="2:16" ht="12.75">
      <c r="B20" s="13" t="s">
        <v>456</v>
      </c>
      <c r="C20" s="14"/>
      <c r="D20" s="13"/>
      <c r="E20" s="13"/>
      <c r="F20" s="13"/>
      <c r="H20" s="13"/>
      <c r="K20" s="15">
        <v>0</v>
      </c>
      <c r="M20" s="15">
        <v>0</v>
      </c>
      <c r="O20" s="16">
        <v>0</v>
      </c>
      <c r="P20" s="16">
        <v>0</v>
      </c>
    </row>
    <row r="23" spans="2:8" ht="12.75">
      <c r="B23" s="6" t="s">
        <v>102</v>
      </c>
      <c r="C23" s="17"/>
      <c r="D23" s="6"/>
      <c r="E23" s="6"/>
      <c r="F23" s="6"/>
      <c r="H23" s="6"/>
    </row>
    <row r="27" ht="12.75">
      <c r="B27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S26"/>
  <sheetViews>
    <sheetView rightToLeft="1" workbookViewId="0" topLeftCell="A1"/>
  </sheetViews>
  <sheetFormatPr defaultColWidth="9.140625" defaultRowHeight="12.75"/>
  <cols>
    <col min="2" max="2" width="47.7109375" style="0" customWidth="1"/>
    <col min="3" max="3" width="12.7109375" style="0" customWidth="1"/>
    <col min="4" max="4" width="11.7109375" style="0" customWidth="1"/>
    <col min="5" max="5" width="13.7109375" style="0" customWidth="1"/>
    <col min="6" max="6" width="11.7109375" style="0" customWidth="1"/>
    <col min="7" max="7" width="8.7109375" style="0" customWidth="1"/>
    <col min="8" max="8" width="10.7109375" style="0" customWidth="1"/>
    <col min="9" max="9" width="14.7109375" style="0" customWidth="1"/>
    <col min="10" max="10" width="6.7109375" style="0" customWidth="1"/>
    <col min="11" max="11" width="11.7109375" style="0" customWidth="1"/>
    <col min="12" max="12" width="14.7109375" style="0" customWidth="1"/>
    <col min="13" max="13" width="16.7109375" style="0" customWidth="1"/>
    <col min="14" max="14" width="11.7109375" style="0" customWidth="1"/>
    <col min="15" max="15" width="9.7109375" style="0" customWidth="1"/>
    <col min="16" max="16" width="12.7109375" style="0" customWidth="1"/>
    <col min="17" max="17" width="24.7109375" style="0" customWidth="1"/>
    <col min="18" max="18" width="26.7109375" style="0" customWidth="1"/>
    <col min="19" max="19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450</v>
      </c>
    </row>
    <row r="7" ht="15.6">
      <c r="B7" s="2" t="s">
        <v>141</v>
      </c>
    </row>
    <row r="8" spans="2:19" ht="12.75">
      <c r="B8" s="3" t="s">
        <v>77</v>
      </c>
      <c r="C8" s="3" t="s">
        <v>78</v>
      </c>
      <c r="D8" s="3" t="s">
        <v>142</v>
      </c>
      <c r="E8" s="3" t="s">
        <v>79</v>
      </c>
      <c r="F8" s="3" t="s">
        <v>143</v>
      </c>
      <c r="G8" s="3" t="s">
        <v>80</v>
      </c>
      <c r="H8" s="3" t="s">
        <v>81</v>
      </c>
      <c r="I8" s="3" t="s">
        <v>106</v>
      </c>
      <c r="J8" s="3" t="s">
        <v>107</v>
      </c>
      <c r="K8" s="3" t="s">
        <v>82</v>
      </c>
      <c r="L8" s="3" t="s">
        <v>83</v>
      </c>
      <c r="M8" s="3" t="s">
        <v>84</v>
      </c>
      <c r="N8" s="3" t="s">
        <v>108</v>
      </c>
      <c r="O8" s="3" t="s">
        <v>43</v>
      </c>
      <c r="P8" s="3" t="s">
        <v>451</v>
      </c>
      <c r="Q8" s="3" t="s">
        <v>110</v>
      </c>
      <c r="R8" s="3" t="s">
        <v>111</v>
      </c>
      <c r="S8" s="3" t="s">
        <v>112</v>
      </c>
    </row>
    <row r="9" spans="2:19" ht="12.75">
      <c r="B9" s="4"/>
      <c r="C9" s="4"/>
      <c r="D9" s="4"/>
      <c r="E9" s="4"/>
      <c r="F9" s="4"/>
      <c r="G9" s="4"/>
      <c r="H9" s="4"/>
      <c r="I9" s="4" t="s">
        <v>113</v>
      </c>
      <c r="J9" s="4" t="s">
        <v>114</v>
      </c>
      <c r="K9" s="4"/>
      <c r="L9" s="4" t="s">
        <v>88</v>
      </c>
      <c r="M9" s="4" t="s">
        <v>88</v>
      </c>
      <c r="N9" s="4" t="s">
        <v>115</v>
      </c>
      <c r="O9" s="4" t="s">
        <v>116</v>
      </c>
      <c r="P9" s="4" t="s">
        <v>89</v>
      </c>
      <c r="Q9" s="4" t="s">
        <v>88</v>
      </c>
      <c r="R9" s="4" t="s">
        <v>88</v>
      </c>
      <c r="S9" s="4" t="s">
        <v>88</v>
      </c>
    </row>
    <row r="11" spans="2:19" ht="12.75">
      <c r="B11" s="3" t="s">
        <v>144</v>
      </c>
      <c r="C11" s="12"/>
      <c r="D11" s="3"/>
      <c r="E11" s="3"/>
      <c r="F11" s="3"/>
      <c r="G11" s="3"/>
      <c r="H11" s="3"/>
      <c r="I11" s="3"/>
      <c r="K11" s="3"/>
      <c r="N11" s="9">
        <v>0</v>
      </c>
      <c r="P11" s="9">
        <v>0</v>
      </c>
      <c r="R11" s="10">
        <v>0</v>
      </c>
      <c r="S11" s="10">
        <v>0</v>
      </c>
    </row>
    <row r="12" spans="2:19" ht="12.75">
      <c r="B12" s="3" t="s">
        <v>91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 ht="12.75">
      <c r="B13" s="13" t="s">
        <v>457</v>
      </c>
      <c r="C13" s="14"/>
      <c r="D13" s="13"/>
      <c r="E13" s="13"/>
      <c r="F13" s="13"/>
      <c r="G13" s="13"/>
      <c r="H13" s="13"/>
      <c r="I13" s="13"/>
      <c r="K13" s="13"/>
      <c r="N13" s="15">
        <v>0</v>
      </c>
      <c r="P13" s="15">
        <v>0</v>
      </c>
      <c r="R13" s="16">
        <v>0</v>
      </c>
      <c r="S13" s="16">
        <v>0</v>
      </c>
    </row>
    <row r="14" spans="2:19" ht="12.75">
      <c r="B14" s="13" t="s">
        <v>458</v>
      </c>
      <c r="C14" s="14"/>
      <c r="D14" s="13"/>
      <c r="E14" s="13"/>
      <c r="F14" s="13"/>
      <c r="G14" s="13"/>
      <c r="H14" s="13"/>
      <c r="I14" s="13"/>
      <c r="K14" s="13"/>
      <c r="N14" s="15">
        <v>0</v>
      </c>
      <c r="P14" s="15">
        <v>0</v>
      </c>
      <c r="R14" s="16">
        <v>0</v>
      </c>
      <c r="S14" s="16">
        <v>0</v>
      </c>
    </row>
    <row r="15" spans="2:19" ht="12.75">
      <c r="B15" s="13" t="s">
        <v>146</v>
      </c>
      <c r="C15" s="14"/>
      <c r="D15" s="13"/>
      <c r="E15" s="13"/>
      <c r="F15" s="13"/>
      <c r="G15" s="13"/>
      <c r="H15" s="13"/>
      <c r="I15" s="13"/>
      <c r="K15" s="13"/>
      <c r="N15" s="15">
        <v>0</v>
      </c>
      <c r="P15" s="15">
        <v>0</v>
      </c>
      <c r="R15" s="16">
        <v>0</v>
      </c>
      <c r="S15" s="16">
        <v>0</v>
      </c>
    </row>
    <row r="16" spans="2:19" ht="12.75">
      <c r="B16" s="13" t="s">
        <v>359</v>
      </c>
      <c r="C16" s="14"/>
      <c r="D16" s="13"/>
      <c r="E16" s="13"/>
      <c r="F16" s="13"/>
      <c r="G16" s="13"/>
      <c r="H16" s="13"/>
      <c r="I16" s="13"/>
      <c r="K16" s="13"/>
      <c r="N16" s="15">
        <v>0</v>
      </c>
      <c r="P16" s="15">
        <v>0</v>
      </c>
      <c r="R16" s="16">
        <v>0</v>
      </c>
      <c r="S16" s="16">
        <v>0</v>
      </c>
    </row>
    <row r="17" spans="2:19" ht="12.75">
      <c r="B17" s="3" t="s">
        <v>426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 ht="12.75">
      <c r="B18" s="13" t="s">
        <v>459</v>
      </c>
      <c r="C18" s="14"/>
      <c r="D18" s="13"/>
      <c r="E18" s="13"/>
      <c r="F18" s="13"/>
      <c r="G18" s="13"/>
      <c r="H18" s="13"/>
      <c r="I18" s="13"/>
      <c r="K18" s="13"/>
      <c r="N18" s="15">
        <v>0</v>
      </c>
      <c r="P18" s="15">
        <v>0</v>
      </c>
      <c r="R18" s="16">
        <v>0</v>
      </c>
      <c r="S18" s="16">
        <v>0</v>
      </c>
    </row>
    <row r="19" spans="2:19" ht="12.75">
      <c r="B19" s="13" t="s">
        <v>460</v>
      </c>
      <c r="C19" s="14"/>
      <c r="D19" s="13"/>
      <c r="E19" s="13"/>
      <c r="F19" s="13"/>
      <c r="G19" s="13"/>
      <c r="H19" s="13"/>
      <c r="I19" s="13"/>
      <c r="K19" s="13"/>
      <c r="N19" s="15">
        <v>0</v>
      </c>
      <c r="P19" s="15">
        <v>0</v>
      </c>
      <c r="R19" s="16">
        <v>0</v>
      </c>
      <c r="S19" s="16">
        <v>0</v>
      </c>
    </row>
    <row r="22" spans="2:11" ht="12.75">
      <c r="B22" s="6" t="s">
        <v>102</v>
      </c>
      <c r="C22" s="17"/>
      <c r="D22" s="6"/>
      <c r="E22" s="6"/>
      <c r="F22" s="6"/>
      <c r="G22" s="6"/>
      <c r="H22" s="6"/>
      <c r="I22" s="6"/>
      <c r="K22" s="6"/>
    </row>
    <row r="26" ht="12.75">
      <c r="B26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S26"/>
  <sheetViews>
    <sheetView rightToLeft="1" workbookViewId="0" topLeftCell="A1"/>
  </sheetViews>
  <sheetFormatPr defaultColWidth="9.140625" defaultRowHeight="12.75"/>
  <cols>
    <col min="2" max="2" width="40.7109375" style="0" customWidth="1"/>
    <col min="3" max="3" width="12.7109375" style="0" customWidth="1"/>
    <col min="4" max="4" width="11.7109375" style="0" customWidth="1"/>
    <col min="5" max="5" width="13.7109375" style="0" customWidth="1"/>
    <col min="6" max="6" width="11.7109375" style="0" customWidth="1"/>
    <col min="7" max="7" width="8.7109375" style="0" customWidth="1"/>
    <col min="8" max="8" width="10.7109375" style="0" customWidth="1"/>
    <col min="9" max="9" width="14.7109375" style="0" customWidth="1"/>
    <col min="10" max="10" width="6.7109375" style="0" customWidth="1"/>
    <col min="11" max="11" width="11.7109375" style="0" customWidth="1"/>
    <col min="12" max="12" width="14.7109375" style="0" customWidth="1"/>
    <col min="13" max="13" width="16.7109375" style="0" customWidth="1"/>
    <col min="14" max="14" width="11.7109375" style="0" customWidth="1"/>
    <col min="15" max="15" width="9.7109375" style="0" customWidth="1"/>
    <col min="16" max="16" width="12.7109375" style="0" customWidth="1"/>
    <col min="17" max="17" width="24.7109375" style="0" customWidth="1"/>
    <col min="18" max="18" width="26.7109375" style="0" customWidth="1"/>
    <col min="19" max="19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450</v>
      </c>
    </row>
    <row r="7" ht="15.6">
      <c r="B7" s="2" t="s">
        <v>150</v>
      </c>
    </row>
    <row r="8" spans="2:19" ht="12.75">
      <c r="B8" s="3" t="s">
        <v>77</v>
      </c>
      <c r="C8" s="3" t="s">
        <v>78</v>
      </c>
      <c r="D8" s="3" t="s">
        <v>142</v>
      </c>
      <c r="E8" s="3" t="s">
        <v>79</v>
      </c>
      <c r="F8" s="3" t="s">
        <v>143</v>
      </c>
      <c r="G8" s="3" t="s">
        <v>80</v>
      </c>
      <c r="H8" s="3" t="s">
        <v>81</v>
      </c>
      <c r="I8" s="3" t="s">
        <v>106</v>
      </c>
      <c r="J8" s="3" t="s">
        <v>107</v>
      </c>
      <c r="K8" s="3" t="s">
        <v>82</v>
      </c>
      <c r="L8" s="3" t="s">
        <v>83</v>
      </c>
      <c r="M8" s="3" t="s">
        <v>84</v>
      </c>
      <c r="N8" s="3" t="s">
        <v>108</v>
      </c>
      <c r="O8" s="3" t="s">
        <v>43</v>
      </c>
      <c r="P8" s="3" t="s">
        <v>451</v>
      </c>
      <c r="Q8" s="3" t="s">
        <v>110</v>
      </c>
      <c r="R8" s="3" t="s">
        <v>111</v>
      </c>
      <c r="S8" s="3" t="s">
        <v>112</v>
      </c>
    </row>
    <row r="9" spans="2:19" ht="12.75">
      <c r="B9" s="4"/>
      <c r="C9" s="4"/>
      <c r="D9" s="4"/>
      <c r="E9" s="4"/>
      <c r="F9" s="4"/>
      <c r="G9" s="4"/>
      <c r="H9" s="4"/>
      <c r="I9" s="4" t="s">
        <v>113</v>
      </c>
      <c r="J9" s="4" t="s">
        <v>114</v>
      </c>
      <c r="K9" s="4"/>
      <c r="L9" s="4" t="s">
        <v>88</v>
      </c>
      <c r="M9" s="4" t="s">
        <v>88</v>
      </c>
      <c r="N9" s="4" t="s">
        <v>115</v>
      </c>
      <c r="O9" s="4" t="s">
        <v>116</v>
      </c>
      <c r="P9" s="4" t="s">
        <v>89</v>
      </c>
      <c r="Q9" s="4" t="s">
        <v>88</v>
      </c>
      <c r="R9" s="4" t="s">
        <v>88</v>
      </c>
      <c r="S9" s="4" t="s">
        <v>88</v>
      </c>
    </row>
    <row r="11" spans="2:19" ht="12.75">
      <c r="B11" s="3" t="s">
        <v>419</v>
      </c>
      <c r="C11" s="12"/>
      <c r="D11" s="3"/>
      <c r="E11" s="3"/>
      <c r="F11" s="3"/>
      <c r="G11" s="3"/>
      <c r="H11" s="3"/>
      <c r="I11" s="3"/>
      <c r="K11" s="3"/>
      <c r="N11" s="9">
        <v>0</v>
      </c>
      <c r="P11" s="9">
        <v>0</v>
      </c>
      <c r="R11" s="10">
        <v>0</v>
      </c>
      <c r="S11" s="10">
        <v>0</v>
      </c>
    </row>
    <row r="12" spans="2:19" ht="12.75">
      <c r="B12" s="3" t="s">
        <v>91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 ht="12.75">
      <c r="B13" s="13" t="s">
        <v>457</v>
      </c>
      <c r="C13" s="14"/>
      <c r="D13" s="13"/>
      <c r="E13" s="13"/>
      <c r="F13" s="13"/>
      <c r="G13" s="13"/>
      <c r="H13" s="13"/>
      <c r="I13" s="13"/>
      <c r="K13" s="13"/>
      <c r="N13" s="15">
        <v>0</v>
      </c>
      <c r="P13" s="15">
        <v>0</v>
      </c>
      <c r="R13" s="16">
        <v>0</v>
      </c>
      <c r="S13" s="16">
        <v>0</v>
      </c>
    </row>
    <row r="14" spans="2:19" ht="12.75">
      <c r="B14" s="13" t="s">
        <v>458</v>
      </c>
      <c r="C14" s="14"/>
      <c r="D14" s="13"/>
      <c r="E14" s="13"/>
      <c r="F14" s="13"/>
      <c r="G14" s="13"/>
      <c r="H14" s="13"/>
      <c r="I14" s="13"/>
      <c r="K14" s="13"/>
      <c r="N14" s="15">
        <v>0</v>
      </c>
      <c r="P14" s="15">
        <v>0</v>
      </c>
      <c r="R14" s="16">
        <v>0</v>
      </c>
      <c r="S14" s="16">
        <v>0</v>
      </c>
    </row>
    <row r="15" spans="2:19" ht="12.75">
      <c r="B15" s="13" t="s">
        <v>146</v>
      </c>
      <c r="C15" s="14"/>
      <c r="D15" s="13"/>
      <c r="E15" s="13"/>
      <c r="F15" s="13"/>
      <c r="G15" s="13"/>
      <c r="H15" s="13"/>
      <c r="I15" s="13"/>
      <c r="K15" s="13"/>
      <c r="N15" s="15">
        <v>0</v>
      </c>
      <c r="P15" s="15">
        <v>0</v>
      </c>
      <c r="R15" s="16">
        <v>0</v>
      </c>
      <c r="S15" s="16">
        <v>0</v>
      </c>
    </row>
    <row r="16" spans="2:19" ht="12.75">
      <c r="B16" s="13" t="s">
        <v>359</v>
      </c>
      <c r="C16" s="14"/>
      <c r="D16" s="13"/>
      <c r="E16" s="13"/>
      <c r="F16" s="13"/>
      <c r="G16" s="13"/>
      <c r="H16" s="13"/>
      <c r="I16" s="13"/>
      <c r="K16" s="13"/>
      <c r="N16" s="15">
        <v>0</v>
      </c>
      <c r="P16" s="15">
        <v>0</v>
      </c>
      <c r="R16" s="16">
        <v>0</v>
      </c>
      <c r="S16" s="16">
        <v>0</v>
      </c>
    </row>
    <row r="17" spans="2:19" ht="12.75">
      <c r="B17" s="3" t="s">
        <v>101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 ht="12.75">
      <c r="B18" s="13" t="s">
        <v>461</v>
      </c>
      <c r="C18" s="14"/>
      <c r="D18" s="13"/>
      <c r="E18" s="13"/>
      <c r="F18" s="13"/>
      <c r="G18" s="13"/>
      <c r="H18" s="13"/>
      <c r="I18" s="13"/>
      <c r="K18" s="13"/>
      <c r="N18" s="15">
        <v>0</v>
      </c>
      <c r="P18" s="15">
        <v>0</v>
      </c>
      <c r="R18" s="16">
        <v>0</v>
      </c>
      <c r="S18" s="16">
        <v>0</v>
      </c>
    </row>
    <row r="19" spans="2:19" ht="12.75">
      <c r="B19" s="13" t="s">
        <v>462</v>
      </c>
      <c r="C19" s="14"/>
      <c r="D19" s="13"/>
      <c r="E19" s="13"/>
      <c r="F19" s="13"/>
      <c r="G19" s="13"/>
      <c r="H19" s="13"/>
      <c r="I19" s="13"/>
      <c r="K19" s="13"/>
      <c r="N19" s="15">
        <v>0</v>
      </c>
      <c r="P19" s="15">
        <v>0</v>
      </c>
      <c r="R19" s="16">
        <v>0</v>
      </c>
      <c r="S19" s="16">
        <v>0</v>
      </c>
    </row>
    <row r="22" spans="2:11" ht="12.75">
      <c r="B22" s="6" t="s">
        <v>102</v>
      </c>
      <c r="C22" s="17"/>
      <c r="D22" s="6"/>
      <c r="E22" s="6"/>
      <c r="F22" s="6"/>
      <c r="G22" s="6"/>
      <c r="H22" s="6"/>
      <c r="I22" s="6"/>
      <c r="K22" s="6"/>
    </row>
    <row r="26" ht="12.75">
      <c r="B26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M22"/>
  <sheetViews>
    <sheetView rightToLeft="1" workbookViewId="0" topLeftCell="A1"/>
  </sheetViews>
  <sheetFormatPr defaultColWidth="9.140625" defaultRowHeight="12.75"/>
  <cols>
    <col min="2" max="2" width="30.7109375" style="0" customWidth="1"/>
    <col min="3" max="3" width="12.7109375" style="0" customWidth="1"/>
    <col min="4" max="4" width="11.7109375" style="0" customWidth="1"/>
    <col min="5" max="5" width="13.7109375" style="0" customWidth="1"/>
    <col min="6" max="8" width="11.7109375" style="0" customWidth="1"/>
    <col min="9" max="9" width="9.7109375" style="0" customWidth="1"/>
    <col min="10" max="10" width="12.7109375" style="0" customWidth="1"/>
    <col min="11" max="11" width="24.7109375" style="0" customWidth="1"/>
    <col min="12" max="12" width="26.7109375" style="0" customWidth="1"/>
    <col min="13" max="13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450</v>
      </c>
    </row>
    <row r="7" ht="15.6">
      <c r="B7" s="2" t="s">
        <v>225</v>
      </c>
    </row>
    <row r="8" spans="2:13" ht="12.75">
      <c r="B8" s="3" t="s">
        <v>77</v>
      </c>
      <c r="C8" s="3" t="s">
        <v>78</v>
      </c>
      <c r="D8" s="3" t="s">
        <v>142</v>
      </c>
      <c r="E8" s="3" t="s">
        <v>79</v>
      </c>
      <c r="F8" s="3" t="s">
        <v>143</v>
      </c>
      <c r="G8" s="3" t="s">
        <v>82</v>
      </c>
      <c r="H8" s="3" t="s">
        <v>108</v>
      </c>
      <c r="I8" s="3" t="s">
        <v>43</v>
      </c>
      <c r="J8" s="3" t="s">
        <v>451</v>
      </c>
      <c r="K8" s="3" t="s">
        <v>110</v>
      </c>
      <c r="L8" s="3" t="s">
        <v>111</v>
      </c>
      <c r="M8" s="3" t="s">
        <v>112</v>
      </c>
    </row>
    <row r="9" spans="2:13" ht="12.75">
      <c r="B9" s="4"/>
      <c r="C9" s="4"/>
      <c r="D9" s="4"/>
      <c r="E9" s="4"/>
      <c r="F9" s="4"/>
      <c r="G9" s="4"/>
      <c r="H9" s="4" t="s">
        <v>115</v>
      </c>
      <c r="I9" s="4" t="s">
        <v>116</v>
      </c>
      <c r="J9" s="4" t="s">
        <v>89</v>
      </c>
      <c r="K9" s="4" t="s">
        <v>88</v>
      </c>
      <c r="L9" s="4" t="s">
        <v>88</v>
      </c>
      <c r="M9" s="4" t="s">
        <v>88</v>
      </c>
    </row>
    <row r="11" spans="2:13" ht="12.75">
      <c r="B11" s="3" t="s">
        <v>226</v>
      </c>
      <c r="C11" s="12"/>
      <c r="D11" s="3"/>
      <c r="E11" s="3"/>
      <c r="F11" s="3"/>
      <c r="G11" s="3"/>
      <c r="H11" s="9">
        <v>0</v>
      </c>
      <c r="J11" s="9">
        <v>0</v>
      </c>
      <c r="L11" s="10">
        <v>0</v>
      </c>
      <c r="M11" s="10">
        <v>0</v>
      </c>
    </row>
    <row r="12" spans="2:13" ht="12.75">
      <c r="B12" s="3" t="s">
        <v>91</v>
      </c>
      <c r="C12" s="12"/>
      <c r="D12" s="3"/>
      <c r="E12" s="3"/>
      <c r="F12" s="3"/>
      <c r="G12" s="3"/>
      <c r="H12" s="9">
        <v>0</v>
      </c>
      <c r="J12" s="9">
        <v>0</v>
      </c>
      <c r="L12" s="10">
        <v>0</v>
      </c>
      <c r="M12" s="10">
        <v>0</v>
      </c>
    </row>
    <row r="13" spans="2:13" ht="12.75">
      <c r="B13" s="3" t="s">
        <v>101</v>
      </c>
      <c r="C13" s="12"/>
      <c r="D13" s="3"/>
      <c r="E13" s="3"/>
      <c r="F13" s="3"/>
      <c r="G13" s="3"/>
      <c r="H13" s="9">
        <v>0</v>
      </c>
      <c r="J13" s="9">
        <v>0</v>
      </c>
      <c r="L13" s="10">
        <v>0</v>
      </c>
      <c r="M13" s="10">
        <v>0</v>
      </c>
    </row>
    <row r="14" spans="2:13" ht="12.75">
      <c r="B14" s="13" t="s">
        <v>148</v>
      </c>
      <c r="C14" s="14"/>
      <c r="D14" s="13"/>
      <c r="E14" s="13"/>
      <c r="F14" s="13"/>
      <c r="G14" s="13"/>
      <c r="H14" s="15">
        <v>0</v>
      </c>
      <c r="J14" s="15">
        <v>0</v>
      </c>
      <c r="L14" s="16">
        <v>0</v>
      </c>
      <c r="M14" s="16">
        <v>0</v>
      </c>
    </row>
    <row r="15" spans="2:13" ht="12.75">
      <c r="B15" s="13" t="s">
        <v>149</v>
      </c>
      <c r="C15" s="14"/>
      <c r="D15" s="13"/>
      <c r="E15" s="13"/>
      <c r="F15" s="13"/>
      <c r="G15" s="13"/>
      <c r="H15" s="15">
        <v>0</v>
      </c>
      <c r="J15" s="15">
        <v>0</v>
      </c>
      <c r="L15" s="16">
        <v>0</v>
      </c>
      <c r="M15" s="16">
        <v>0</v>
      </c>
    </row>
    <row r="18" spans="2:7" ht="12.75">
      <c r="B18" s="6" t="s">
        <v>102</v>
      </c>
      <c r="C18" s="17"/>
      <c r="D18" s="6"/>
      <c r="E18" s="6"/>
      <c r="F18" s="6"/>
      <c r="G18" s="6"/>
    </row>
    <row r="22" ht="12.75">
      <c r="B22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K28"/>
  <sheetViews>
    <sheetView rightToLeft="1" workbookViewId="0" topLeftCell="A1"/>
  </sheetViews>
  <sheetFormatPr defaultColWidth="9.140625" defaultRowHeight="12.75"/>
  <cols>
    <col min="2" max="2" width="28.7109375" style="0" customWidth="1"/>
    <col min="3" max="3" width="12.7109375" style="0" customWidth="1"/>
    <col min="4" max="4" width="11.7109375" style="0" customWidth="1"/>
    <col min="5" max="5" width="14.7109375" style="0" customWidth="1"/>
    <col min="6" max="6" width="11.7109375" style="0" customWidth="1"/>
    <col min="7" max="7" width="9.7109375" style="0" customWidth="1"/>
    <col min="8" max="8" width="12.7109375" style="0" customWidth="1"/>
    <col min="9" max="9" width="24.7109375" style="0" customWidth="1"/>
    <col min="10" max="10" width="26.7109375" style="0" customWidth="1"/>
    <col min="11" max="11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450</v>
      </c>
    </row>
    <row r="7" ht="15.6">
      <c r="B7" s="2" t="s">
        <v>463</v>
      </c>
    </row>
    <row r="8" spans="2:11" ht="12.75">
      <c r="B8" s="3" t="s">
        <v>77</v>
      </c>
      <c r="C8" s="3" t="s">
        <v>78</v>
      </c>
      <c r="D8" s="3" t="s">
        <v>82</v>
      </c>
      <c r="E8" s="3" t="s">
        <v>106</v>
      </c>
      <c r="F8" s="3" t="s">
        <v>108</v>
      </c>
      <c r="G8" s="3" t="s">
        <v>43</v>
      </c>
      <c r="H8" s="3" t="s">
        <v>451</v>
      </c>
      <c r="I8" s="3" t="s">
        <v>110</v>
      </c>
      <c r="J8" s="3" t="s">
        <v>111</v>
      </c>
      <c r="K8" s="3" t="s">
        <v>112</v>
      </c>
    </row>
    <row r="9" spans="2:11" ht="12.75">
      <c r="B9" s="4"/>
      <c r="C9" s="4"/>
      <c r="D9" s="4"/>
      <c r="E9" s="4" t="s">
        <v>113</v>
      </c>
      <c r="F9" s="4" t="s">
        <v>115</v>
      </c>
      <c r="G9" s="4" t="s">
        <v>116</v>
      </c>
      <c r="H9" s="4" t="s">
        <v>89</v>
      </c>
      <c r="I9" s="4" t="s">
        <v>88</v>
      </c>
      <c r="J9" s="4" t="s">
        <v>88</v>
      </c>
      <c r="K9" s="4" t="s">
        <v>88</v>
      </c>
    </row>
    <row r="11" spans="2:11" ht="12.75">
      <c r="B11" s="3" t="s">
        <v>464</v>
      </c>
      <c r="C11" s="12"/>
      <c r="D11" s="3"/>
      <c r="E11" s="3"/>
      <c r="F11" s="9">
        <v>0</v>
      </c>
      <c r="H11" s="9">
        <v>0</v>
      </c>
      <c r="J11" s="10">
        <v>0</v>
      </c>
      <c r="K11" s="10">
        <v>0</v>
      </c>
    </row>
    <row r="12" spans="2:11" ht="12.75">
      <c r="B12" s="3" t="s">
        <v>465</v>
      </c>
      <c r="C12" s="12"/>
      <c r="D12" s="3"/>
      <c r="E12" s="3"/>
      <c r="F12" s="9">
        <v>0</v>
      </c>
      <c r="H12" s="9">
        <v>0</v>
      </c>
      <c r="J12" s="10">
        <v>0</v>
      </c>
      <c r="K12" s="10">
        <v>0</v>
      </c>
    </row>
    <row r="13" spans="2:11" ht="12.75">
      <c r="B13" s="13" t="s">
        <v>466</v>
      </c>
      <c r="C13" s="14"/>
      <c r="D13" s="13"/>
      <c r="E13" s="13"/>
      <c r="F13" s="15">
        <v>0</v>
      </c>
      <c r="H13" s="15">
        <v>0</v>
      </c>
      <c r="J13" s="16">
        <v>0</v>
      </c>
      <c r="K13" s="16">
        <v>0</v>
      </c>
    </row>
    <row r="14" spans="2:11" ht="12.75">
      <c r="B14" s="13" t="s">
        <v>467</v>
      </c>
      <c r="C14" s="14"/>
      <c r="D14" s="13"/>
      <c r="E14" s="13"/>
      <c r="F14" s="15">
        <v>0</v>
      </c>
      <c r="H14" s="15">
        <v>0</v>
      </c>
      <c r="J14" s="16">
        <v>0</v>
      </c>
      <c r="K14" s="16">
        <v>0</v>
      </c>
    </row>
    <row r="15" spans="2:11" ht="12.75">
      <c r="B15" s="13" t="s">
        <v>468</v>
      </c>
      <c r="C15" s="14"/>
      <c r="D15" s="13"/>
      <c r="E15" s="13"/>
      <c r="F15" s="15">
        <v>0</v>
      </c>
      <c r="H15" s="15">
        <v>0</v>
      </c>
      <c r="J15" s="16">
        <v>0</v>
      </c>
      <c r="K15" s="16">
        <v>0</v>
      </c>
    </row>
    <row r="16" spans="2:11" ht="12.75">
      <c r="B16" s="13" t="s">
        <v>469</v>
      </c>
      <c r="C16" s="14"/>
      <c r="D16" s="13"/>
      <c r="E16" s="13"/>
      <c r="F16" s="15">
        <v>0</v>
      </c>
      <c r="H16" s="15">
        <v>0</v>
      </c>
      <c r="J16" s="16">
        <v>0</v>
      </c>
      <c r="K16" s="16">
        <v>0</v>
      </c>
    </row>
    <row r="17" spans="2:11" ht="12.75">
      <c r="B17" s="3" t="s">
        <v>470</v>
      </c>
      <c r="C17" s="12"/>
      <c r="D17" s="3"/>
      <c r="E17" s="3"/>
      <c r="F17" s="9">
        <v>0</v>
      </c>
      <c r="H17" s="9">
        <v>0</v>
      </c>
      <c r="J17" s="10">
        <v>0</v>
      </c>
      <c r="K17" s="10">
        <v>0</v>
      </c>
    </row>
    <row r="18" spans="2:11" ht="12.75">
      <c r="B18" s="13" t="s">
        <v>466</v>
      </c>
      <c r="C18" s="14"/>
      <c r="D18" s="13"/>
      <c r="E18" s="13"/>
      <c r="F18" s="15">
        <v>0</v>
      </c>
      <c r="H18" s="15">
        <v>0</v>
      </c>
      <c r="J18" s="16">
        <v>0</v>
      </c>
      <c r="K18" s="16">
        <v>0</v>
      </c>
    </row>
    <row r="19" spans="2:11" ht="12.75">
      <c r="B19" s="13" t="s">
        <v>467</v>
      </c>
      <c r="C19" s="14"/>
      <c r="D19" s="13"/>
      <c r="E19" s="13"/>
      <c r="F19" s="15">
        <v>0</v>
      </c>
      <c r="H19" s="15">
        <v>0</v>
      </c>
      <c r="J19" s="16">
        <v>0</v>
      </c>
      <c r="K19" s="16">
        <v>0</v>
      </c>
    </row>
    <row r="20" spans="2:11" ht="12.75">
      <c r="B20" s="13" t="s">
        <v>468</v>
      </c>
      <c r="C20" s="14"/>
      <c r="D20" s="13"/>
      <c r="E20" s="13"/>
      <c r="F20" s="15">
        <v>0</v>
      </c>
      <c r="H20" s="15">
        <v>0</v>
      </c>
      <c r="J20" s="16">
        <v>0</v>
      </c>
      <c r="K20" s="16">
        <v>0</v>
      </c>
    </row>
    <row r="21" spans="2:11" ht="12.75">
      <c r="B21" s="13" t="s">
        <v>469</v>
      </c>
      <c r="C21" s="14"/>
      <c r="D21" s="13"/>
      <c r="E21" s="13"/>
      <c r="F21" s="15">
        <v>0</v>
      </c>
      <c r="H21" s="15">
        <v>0</v>
      </c>
      <c r="J21" s="16">
        <v>0</v>
      </c>
      <c r="K21" s="16">
        <v>0</v>
      </c>
    </row>
    <row r="24" spans="2:5" ht="12.75">
      <c r="B24" s="6" t="s">
        <v>102</v>
      </c>
      <c r="C24" s="17"/>
      <c r="D24" s="6"/>
      <c r="E24" s="6"/>
    </row>
    <row r="28" ht="12.75">
      <c r="B28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L20"/>
  <sheetViews>
    <sheetView rightToLeft="1" workbookViewId="0" topLeftCell="A1"/>
  </sheetViews>
  <sheetFormatPr defaultColWidth="9.140625" defaultRowHeight="12.75"/>
  <cols>
    <col min="2" max="2" width="28.7109375" style="0" customWidth="1"/>
    <col min="3" max="3" width="12.7109375" style="0" customWidth="1"/>
    <col min="4" max="5" width="11.7109375" style="0" customWidth="1"/>
    <col min="6" max="6" width="14.7109375" style="0" customWidth="1"/>
    <col min="7" max="7" width="11.7109375" style="0" customWidth="1"/>
    <col min="8" max="8" width="9.7109375" style="0" customWidth="1"/>
    <col min="9" max="9" width="12.7109375" style="0" customWidth="1"/>
    <col min="10" max="10" width="24.7109375" style="0" customWidth="1"/>
    <col min="11" max="11" width="26.7109375" style="0" customWidth="1"/>
    <col min="12" max="12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450</v>
      </c>
    </row>
    <row r="7" ht="15.6">
      <c r="B7" s="2" t="s">
        <v>471</v>
      </c>
    </row>
    <row r="8" spans="2:12" ht="12.75">
      <c r="B8" s="3" t="s">
        <v>77</v>
      </c>
      <c r="C8" s="3" t="s">
        <v>78</v>
      </c>
      <c r="D8" s="3" t="s">
        <v>143</v>
      </c>
      <c r="E8" s="3" t="s">
        <v>82</v>
      </c>
      <c r="F8" s="3" t="s">
        <v>106</v>
      </c>
      <c r="G8" s="3" t="s">
        <v>108</v>
      </c>
      <c r="H8" s="3" t="s">
        <v>43</v>
      </c>
      <c r="I8" s="3" t="s">
        <v>451</v>
      </c>
      <c r="J8" s="3" t="s">
        <v>110</v>
      </c>
      <c r="K8" s="3" t="s">
        <v>111</v>
      </c>
      <c r="L8" s="3" t="s">
        <v>112</v>
      </c>
    </row>
    <row r="9" spans="2:12" ht="12.75">
      <c r="B9" s="4"/>
      <c r="C9" s="4"/>
      <c r="D9" s="4"/>
      <c r="E9" s="4"/>
      <c r="F9" s="4" t="s">
        <v>113</v>
      </c>
      <c r="G9" s="4" t="s">
        <v>115</v>
      </c>
      <c r="H9" s="4" t="s">
        <v>116</v>
      </c>
      <c r="I9" s="4" t="s">
        <v>89</v>
      </c>
      <c r="J9" s="4" t="s">
        <v>88</v>
      </c>
      <c r="K9" s="4" t="s">
        <v>88</v>
      </c>
      <c r="L9" s="4" t="s">
        <v>88</v>
      </c>
    </row>
    <row r="11" spans="2:12" ht="12.75">
      <c r="B11" s="3" t="s">
        <v>425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 ht="12.75">
      <c r="B12" s="3" t="s">
        <v>472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 ht="12.75">
      <c r="B13" s="3" t="s">
        <v>473</v>
      </c>
      <c r="C13" s="12"/>
      <c r="D13" s="3"/>
      <c r="E13" s="3"/>
      <c r="F13" s="3"/>
      <c r="G13" s="9">
        <v>0</v>
      </c>
      <c r="I13" s="9">
        <v>0</v>
      </c>
      <c r="K13" s="10">
        <v>0</v>
      </c>
      <c r="L13" s="10">
        <v>0</v>
      </c>
    </row>
    <row r="16" spans="2:6" ht="12.75">
      <c r="B16" s="6" t="s">
        <v>102</v>
      </c>
      <c r="C16" s="17"/>
      <c r="D16" s="6"/>
      <c r="E16" s="6"/>
      <c r="F16" s="6"/>
    </row>
    <row r="20" ht="12.75">
      <c r="B20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L30"/>
  <sheetViews>
    <sheetView rightToLeft="1" workbookViewId="0" topLeftCell="A1"/>
  </sheetViews>
  <sheetFormatPr defaultColWidth="9.140625" defaultRowHeight="12.75"/>
  <cols>
    <col min="2" max="2" width="25.7109375" style="0" customWidth="1"/>
    <col min="3" max="3" width="12.7109375" style="0" customWidth="1"/>
    <col min="4" max="4" width="11.7109375" style="0" customWidth="1"/>
    <col min="5" max="5" width="14.7109375" style="0" customWidth="1"/>
    <col min="6" max="7" width="11.7109375" style="0" customWidth="1"/>
    <col min="8" max="8" width="9.7109375" style="0" customWidth="1"/>
    <col min="9" max="9" width="12.7109375" style="0" customWidth="1"/>
    <col min="10" max="10" width="24.7109375" style="0" customWidth="1"/>
    <col min="11" max="11" width="26.7109375" style="0" customWidth="1"/>
    <col min="12" max="12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450</v>
      </c>
    </row>
    <row r="7" ht="15.6">
      <c r="B7" s="2" t="s">
        <v>474</v>
      </c>
    </row>
    <row r="8" spans="2:12" ht="12.75">
      <c r="B8" s="3" t="s">
        <v>77</v>
      </c>
      <c r="C8" s="3" t="s">
        <v>78</v>
      </c>
      <c r="D8" s="3" t="s">
        <v>143</v>
      </c>
      <c r="E8" s="3" t="s">
        <v>106</v>
      </c>
      <c r="F8" s="3" t="s">
        <v>82</v>
      </c>
      <c r="G8" s="3" t="s">
        <v>108</v>
      </c>
      <c r="H8" s="3" t="s">
        <v>43</v>
      </c>
      <c r="I8" s="3" t="s">
        <v>451</v>
      </c>
      <c r="J8" s="3" t="s">
        <v>110</v>
      </c>
      <c r="K8" s="3" t="s">
        <v>111</v>
      </c>
      <c r="L8" s="3" t="s">
        <v>112</v>
      </c>
    </row>
    <row r="9" spans="2:12" ht="12.75">
      <c r="B9" s="4"/>
      <c r="C9" s="4"/>
      <c r="D9" s="4"/>
      <c r="E9" s="4" t="s">
        <v>113</v>
      </c>
      <c r="F9" s="4"/>
      <c r="G9" s="4" t="s">
        <v>115</v>
      </c>
      <c r="H9" s="4" t="s">
        <v>116</v>
      </c>
      <c r="I9" s="4" t="s">
        <v>89</v>
      </c>
      <c r="J9" s="4" t="s">
        <v>88</v>
      </c>
      <c r="K9" s="4" t="s">
        <v>88</v>
      </c>
      <c r="L9" s="4" t="s">
        <v>88</v>
      </c>
    </row>
    <row r="11" spans="2:12" ht="12.75">
      <c r="B11" s="3" t="s">
        <v>430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 ht="12.75">
      <c r="B12" s="3" t="s">
        <v>475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 ht="12.75">
      <c r="B13" s="13" t="s">
        <v>431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 ht="12.75">
      <c r="B14" s="13" t="s">
        <v>476</v>
      </c>
      <c r="C14" s="14"/>
      <c r="D14" s="13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 ht="12.75">
      <c r="B15" s="13" t="s">
        <v>477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 ht="12.75">
      <c r="B16" s="13" t="s">
        <v>433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 ht="12.75">
      <c r="B17" s="13" t="s">
        <v>359</v>
      </c>
      <c r="C17" s="14"/>
      <c r="D17" s="13"/>
      <c r="E17" s="13"/>
      <c r="F17" s="13"/>
      <c r="G17" s="15">
        <v>0</v>
      </c>
      <c r="I17" s="15">
        <v>0</v>
      </c>
      <c r="K17" s="16">
        <v>0</v>
      </c>
      <c r="L17" s="16">
        <v>0</v>
      </c>
    </row>
    <row r="18" spans="2:12" ht="12.75">
      <c r="B18" s="3" t="s">
        <v>478</v>
      </c>
      <c r="C18" s="12"/>
      <c r="D18" s="3"/>
      <c r="E18" s="3"/>
      <c r="F18" s="3"/>
      <c r="G18" s="9">
        <v>0</v>
      </c>
      <c r="I18" s="9">
        <v>0</v>
      </c>
      <c r="K18" s="10">
        <v>0</v>
      </c>
      <c r="L18" s="10">
        <v>0</v>
      </c>
    </row>
    <row r="19" spans="2:12" ht="12.75">
      <c r="B19" s="13" t="s">
        <v>431</v>
      </c>
      <c r="C19" s="14"/>
      <c r="D19" s="13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 ht="12.75">
      <c r="B20" s="13" t="s">
        <v>434</v>
      </c>
      <c r="C20" s="14"/>
      <c r="D20" s="13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 ht="12.75">
      <c r="B21" s="13" t="s">
        <v>433</v>
      </c>
      <c r="C21" s="14"/>
      <c r="D21" s="13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 ht="12.75">
      <c r="B22" s="13" t="s">
        <v>435</v>
      </c>
      <c r="C22" s="14"/>
      <c r="D22" s="13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3" spans="2:12" ht="12.75">
      <c r="B23" s="13" t="s">
        <v>359</v>
      </c>
      <c r="C23" s="14"/>
      <c r="D23" s="13"/>
      <c r="E23" s="13"/>
      <c r="F23" s="13"/>
      <c r="G23" s="15">
        <v>0</v>
      </c>
      <c r="I23" s="15">
        <v>0</v>
      </c>
      <c r="K23" s="16">
        <v>0</v>
      </c>
      <c r="L23" s="16">
        <v>0</v>
      </c>
    </row>
    <row r="26" spans="2:6" ht="12.75">
      <c r="B26" s="6" t="s">
        <v>102</v>
      </c>
      <c r="C26" s="17"/>
      <c r="D26" s="6"/>
      <c r="E26" s="6"/>
      <c r="F26" s="6"/>
    </row>
    <row r="30" ht="12.75">
      <c r="B30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32"/>
  <sheetViews>
    <sheetView rightToLeft="1" tabSelected="1" workbookViewId="0" topLeftCell="A1">
      <selection activeCell="B1" sqref="B1"/>
    </sheetView>
  </sheetViews>
  <sheetFormatPr defaultColWidth="9.140625" defaultRowHeight="12.75"/>
  <cols>
    <col min="2" max="2" width="44.7109375" style="0" customWidth="1"/>
    <col min="3" max="3" width="12.7109375" style="0" customWidth="1"/>
    <col min="4" max="4" width="13.7109375" style="0" customWidth="1"/>
    <col min="5" max="5" width="9.7109375" style="0" customWidth="1"/>
    <col min="6" max="6" width="10.7109375" style="0" customWidth="1"/>
    <col min="7" max="7" width="15.7109375" style="0" customWidth="1"/>
    <col min="8" max="8" width="14.7109375" style="0" customWidth="1"/>
    <col min="9" max="9" width="16.7109375" style="0" customWidth="1"/>
    <col min="10" max="10" width="11.7109375" style="0" customWidth="1"/>
    <col min="11" max="11" width="27.7109375" style="0" customWidth="1"/>
    <col min="12" max="12" width="20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76</v>
      </c>
    </row>
    <row r="7" spans="2:12" ht="12.75">
      <c r="B7" s="3" t="s">
        <v>77</v>
      </c>
      <c r="C7" s="3" t="s">
        <v>78</v>
      </c>
      <c r="D7" s="3" t="s">
        <v>79</v>
      </c>
      <c r="E7" s="3" t="s">
        <v>80</v>
      </c>
      <c r="F7" s="3" t="s">
        <v>81</v>
      </c>
      <c r="G7" s="3" t="s">
        <v>82</v>
      </c>
      <c r="H7" s="3" t="s">
        <v>83</v>
      </c>
      <c r="I7" s="3" t="s">
        <v>84</v>
      </c>
      <c r="J7" s="3" t="s">
        <v>85</v>
      </c>
      <c r="K7" s="3" t="s">
        <v>86</v>
      </c>
      <c r="L7" s="3" t="s">
        <v>87</v>
      </c>
    </row>
    <row r="8" spans="2:12" ht="12.75">
      <c r="B8" s="4"/>
      <c r="C8" s="4"/>
      <c r="D8" s="4"/>
      <c r="E8" s="4"/>
      <c r="F8" s="4"/>
      <c r="G8" s="4"/>
      <c r="H8" s="4" t="s">
        <v>88</v>
      </c>
      <c r="I8" s="4" t="s">
        <v>88</v>
      </c>
      <c r="J8" s="4" t="s">
        <v>89</v>
      </c>
      <c r="K8" s="4" t="s">
        <v>88</v>
      </c>
      <c r="L8" s="4" t="s">
        <v>88</v>
      </c>
    </row>
    <row r="10" spans="2:12" ht="12.75">
      <c r="B10" s="3" t="s">
        <v>90</v>
      </c>
      <c r="C10" s="12"/>
      <c r="D10" s="3"/>
      <c r="E10" s="3"/>
      <c r="F10" s="3"/>
      <c r="G10" s="3"/>
      <c r="J10" s="9">
        <f>J11</f>
        <v>4261.52</v>
      </c>
      <c r="K10" s="10">
        <f>J10/$J$10</f>
        <v>1</v>
      </c>
      <c r="L10" s="10">
        <f>J10/'סכום נכסי הקרן'!$C$42</f>
        <v>0.029595255406647543</v>
      </c>
    </row>
    <row r="11" spans="2:12" ht="12.75">
      <c r="B11" s="3" t="s">
        <v>91</v>
      </c>
      <c r="C11" s="12"/>
      <c r="D11" s="3"/>
      <c r="E11" s="3"/>
      <c r="F11" s="3"/>
      <c r="G11" s="3"/>
      <c r="J11" s="9">
        <f>J12+J14+J17</f>
        <v>4261.52</v>
      </c>
      <c r="K11" s="10">
        <f aca="true" t="shared" si="0" ref="K11:K25">J11/$J$10</f>
        <v>1</v>
      </c>
      <c r="L11" s="10">
        <f>J11/'סכום נכסי הקרן'!$C$42</f>
        <v>0.029595255406647543</v>
      </c>
    </row>
    <row r="12" spans="2:12" ht="12.75">
      <c r="B12" s="13" t="s">
        <v>92</v>
      </c>
      <c r="C12" s="14"/>
      <c r="D12" s="13"/>
      <c r="E12" s="13"/>
      <c r="F12" s="13"/>
      <c r="G12" s="13"/>
      <c r="J12" s="15">
        <v>1051.74</v>
      </c>
      <c r="K12" s="16">
        <f t="shared" si="0"/>
        <v>0.2467992641123355</v>
      </c>
      <c r="L12" s="16">
        <f>J12/'סכום נכסי הקרן'!$C$42</f>
        <v>0.007304087255577232</v>
      </c>
    </row>
    <row r="13" spans="2:12" ht="12.75">
      <c r="B13" s="6" t="s">
        <v>534</v>
      </c>
      <c r="C13" s="17">
        <v>24000</v>
      </c>
      <c r="D13" s="18">
        <v>12</v>
      </c>
      <c r="E13" s="6" t="s">
        <v>93</v>
      </c>
      <c r="F13" s="6"/>
      <c r="G13" s="6" t="s">
        <v>94</v>
      </c>
      <c r="I13" s="22"/>
      <c r="J13" s="7">
        <v>1051.73</v>
      </c>
      <c r="K13" s="8">
        <f t="shared" si="0"/>
        <v>0.24679691753177269</v>
      </c>
      <c r="L13" s="8">
        <f>J13/'סכום נכסי הקרן'!$C$42</f>
        <v>0.007304017807926143</v>
      </c>
    </row>
    <row r="14" spans="2:12" ht="12.75">
      <c r="B14" s="13" t="s">
        <v>95</v>
      </c>
      <c r="C14" s="14"/>
      <c r="D14" s="13"/>
      <c r="E14" s="13"/>
      <c r="F14" s="13"/>
      <c r="G14" s="13"/>
      <c r="J14" s="15">
        <f>SUM(J15:J16)</f>
        <v>245.98000000000002</v>
      </c>
      <c r="K14" s="16">
        <f t="shared" si="0"/>
        <v>0.05772118868384989</v>
      </c>
      <c r="L14" s="16">
        <f>J14/'סכום נכסי הקרן'!$C$42</f>
        <v>0.0017082733214738314</v>
      </c>
    </row>
    <row r="15" spans="2:12" ht="12.75">
      <c r="B15" s="6" t="s">
        <v>535</v>
      </c>
      <c r="C15" s="17">
        <v>1000280</v>
      </c>
      <c r="D15" s="18">
        <v>12</v>
      </c>
      <c r="E15" s="6" t="s">
        <v>93</v>
      </c>
      <c r="F15" s="6"/>
      <c r="G15" s="6" t="s">
        <v>44</v>
      </c>
      <c r="I15" s="22"/>
      <c r="J15" s="7">
        <v>171.23000000000002</v>
      </c>
      <c r="K15" s="8">
        <f t="shared" si="0"/>
        <v>0.040180498976890876</v>
      </c>
      <c r="L15" s="8">
        <f>J15/'סכום נכסי הקרן'!$C$42</f>
        <v>0.0011891521295876257</v>
      </c>
    </row>
    <row r="16" spans="2:12" ht="12.75">
      <c r="B16" s="6" t="s">
        <v>536</v>
      </c>
      <c r="C16" s="17">
        <v>1000413</v>
      </c>
      <c r="D16" s="18">
        <v>12</v>
      </c>
      <c r="E16" s="6" t="s">
        <v>93</v>
      </c>
      <c r="F16" s="6"/>
      <c r="G16" s="6" t="s">
        <v>49</v>
      </c>
      <c r="I16" s="22"/>
      <c r="J16" s="7">
        <v>74.75</v>
      </c>
      <c r="K16" s="8">
        <f t="shared" si="0"/>
        <v>0.017540689706959017</v>
      </c>
      <c r="L16" s="8">
        <f>J16/'סכום נכסי הקרן'!$C$42</f>
        <v>0.0005191211918862058</v>
      </c>
    </row>
    <row r="17" spans="2:12" ht="12.75">
      <c r="B17" s="13" t="s">
        <v>96</v>
      </c>
      <c r="C17" s="14"/>
      <c r="D17" s="13"/>
      <c r="E17" s="13"/>
      <c r="F17" s="13"/>
      <c r="G17" s="13"/>
      <c r="J17" s="15">
        <v>2963.8</v>
      </c>
      <c r="K17" s="16">
        <f t="shared" si="0"/>
        <v>0.6954795472038146</v>
      </c>
      <c r="L17" s="16">
        <f>J17/'סכום נכסי הקרן'!$C$42</f>
        <v>0.02058289482959648</v>
      </c>
    </row>
    <row r="18" spans="2:12" ht="12.75">
      <c r="B18" s="6" t="s">
        <v>537</v>
      </c>
      <c r="C18" s="17">
        <v>10150</v>
      </c>
      <c r="D18" s="18">
        <v>12</v>
      </c>
      <c r="E18" s="6" t="s">
        <v>93</v>
      </c>
      <c r="F18" s="6"/>
      <c r="G18" s="6" t="s">
        <v>94</v>
      </c>
      <c r="J18" s="7">
        <v>2963.8</v>
      </c>
      <c r="K18" s="8">
        <f t="shared" si="0"/>
        <v>0.6954795472038146</v>
      </c>
      <c r="L18" s="8">
        <f>J18/'סכום נכסי הקרן'!$C$42</f>
        <v>0.02058289482959648</v>
      </c>
    </row>
    <row r="19" spans="2:12" ht="12.75">
      <c r="B19" s="13" t="s">
        <v>97</v>
      </c>
      <c r="C19" s="14"/>
      <c r="D19" s="13"/>
      <c r="E19" s="13"/>
      <c r="F19" s="13"/>
      <c r="G19" s="13"/>
      <c r="J19" s="15">
        <v>0</v>
      </c>
      <c r="K19" s="16">
        <f t="shared" si="0"/>
        <v>0</v>
      </c>
      <c r="L19" s="16">
        <f>J19/'סכום נכסי הקרן'!$C$42</f>
        <v>0</v>
      </c>
    </row>
    <row r="20" spans="2:12" ht="12.75">
      <c r="B20" s="13" t="s">
        <v>98</v>
      </c>
      <c r="C20" s="14"/>
      <c r="D20" s="13"/>
      <c r="E20" s="13"/>
      <c r="F20" s="13"/>
      <c r="G20" s="13"/>
      <c r="J20" s="15">
        <v>0</v>
      </c>
      <c r="K20" s="16">
        <f t="shared" si="0"/>
        <v>0</v>
      </c>
      <c r="L20" s="16">
        <f>J20/'סכום נכסי הקרן'!$C$42</f>
        <v>0</v>
      </c>
    </row>
    <row r="21" spans="2:12" ht="12.75">
      <c r="B21" s="13" t="s">
        <v>99</v>
      </c>
      <c r="C21" s="14"/>
      <c r="D21" s="13"/>
      <c r="E21" s="13"/>
      <c r="F21" s="13"/>
      <c r="G21" s="13"/>
      <c r="J21" s="15">
        <v>0</v>
      </c>
      <c r="K21" s="16">
        <f t="shared" si="0"/>
        <v>0</v>
      </c>
      <c r="L21" s="16">
        <f>J21/'סכום נכסי הקרן'!$C$42</f>
        <v>0</v>
      </c>
    </row>
    <row r="22" spans="2:12" ht="12.75">
      <c r="B22" s="13" t="s">
        <v>100</v>
      </c>
      <c r="C22" s="14"/>
      <c r="D22" s="13"/>
      <c r="E22" s="13"/>
      <c r="F22" s="13"/>
      <c r="G22" s="13"/>
      <c r="J22" s="15">
        <v>0</v>
      </c>
      <c r="K22" s="16">
        <f t="shared" si="0"/>
        <v>0</v>
      </c>
      <c r="L22" s="16">
        <f>J22/'סכום נכסי הקרן'!$C$42</f>
        <v>0</v>
      </c>
    </row>
    <row r="23" spans="2:12" ht="12.75">
      <c r="B23" s="3" t="s">
        <v>101</v>
      </c>
      <c r="C23" s="12"/>
      <c r="D23" s="3"/>
      <c r="E23" s="3"/>
      <c r="F23" s="3"/>
      <c r="G23" s="3"/>
      <c r="J23" s="9">
        <v>0</v>
      </c>
      <c r="K23" s="10">
        <f t="shared" si="0"/>
        <v>0</v>
      </c>
      <c r="L23" s="10">
        <f>J23/'סכום נכסי הקרן'!$C$42</f>
        <v>0</v>
      </c>
    </row>
    <row r="24" spans="2:12" ht="12.75">
      <c r="B24" s="13" t="s">
        <v>95</v>
      </c>
      <c r="C24" s="14"/>
      <c r="D24" s="13"/>
      <c r="E24" s="13"/>
      <c r="F24" s="13"/>
      <c r="G24" s="13"/>
      <c r="J24" s="15">
        <v>0</v>
      </c>
      <c r="K24" s="16">
        <f t="shared" si="0"/>
        <v>0</v>
      </c>
      <c r="L24" s="16">
        <f>J24/'סכום נכסי הקרן'!$C$42</f>
        <v>0</v>
      </c>
    </row>
    <row r="25" spans="2:12" ht="12.75">
      <c r="B25" s="13" t="s">
        <v>100</v>
      </c>
      <c r="C25" s="14"/>
      <c r="D25" s="13"/>
      <c r="E25" s="13"/>
      <c r="F25" s="13"/>
      <c r="G25" s="13"/>
      <c r="J25" s="15">
        <v>0</v>
      </c>
      <c r="K25" s="16">
        <f t="shared" si="0"/>
        <v>0</v>
      </c>
      <c r="L25" s="16">
        <f>J25/'סכום נכסי הקרן'!$C$42</f>
        <v>0</v>
      </c>
    </row>
    <row r="28" spans="2:7" ht="12.75">
      <c r="B28" s="6" t="s">
        <v>102</v>
      </c>
      <c r="C28" s="17"/>
      <c r="D28" s="6"/>
      <c r="E28" s="6"/>
      <c r="F28" s="6"/>
      <c r="G28" s="6"/>
    </row>
    <row r="32" ht="12.75">
      <c r="B32" s="5" t="s">
        <v>75</v>
      </c>
    </row>
  </sheetData>
  <printOptions/>
  <pageMargins left="0.75" right="0.75" top="1" bottom="1" header="0.5" footer="0.5"/>
  <pageSetup horizontalDpi="600" verticalDpi="600" orientation="portrait" paperSize="9"/>
  <ignoredErrors>
    <ignoredError sqref="J14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K30"/>
  <sheetViews>
    <sheetView rightToLeft="1" workbookViewId="0" topLeftCell="A1">
      <selection activeCell="D15" sqref="D15"/>
    </sheetView>
  </sheetViews>
  <sheetFormatPr defaultColWidth="9.140625" defaultRowHeight="12.75"/>
  <cols>
    <col min="2" max="2" width="33.7109375" style="0" customWidth="1"/>
    <col min="3" max="3" width="12.7109375" style="0" customWidth="1"/>
    <col min="4" max="4" width="11.7109375" style="0" customWidth="1"/>
    <col min="5" max="5" width="14.7109375" style="0" customWidth="1"/>
    <col min="6" max="6" width="11.7109375" style="0" customWidth="1"/>
    <col min="7" max="7" width="14.7109375" style="0" customWidth="1"/>
    <col min="8" max="8" width="9.7109375" style="0" customWidth="1"/>
    <col min="9" max="9" width="12.7109375" style="0" customWidth="1"/>
    <col min="10" max="10" width="26.7109375" style="0" customWidth="1"/>
    <col min="11" max="11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450</v>
      </c>
    </row>
    <row r="7" ht="15.6">
      <c r="B7" s="2" t="s">
        <v>479</v>
      </c>
    </row>
    <row r="8" spans="2:11" ht="12.75">
      <c r="B8" s="3" t="s">
        <v>77</v>
      </c>
      <c r="C8" s="3" t="s">
        <v>78</v>
      </c>
      <c r="D8" s="3" t="s">
        <v>143</v>
      </c>
      <c r="E8" s="3" t="s">
        <v>106</v>
      </c>
      <c r="F8" s="3" t="s">
        <v>82</v>
      </c>
      <c r="G8" s="3" t="s">
        <v>108</v>
      </c>
      <c r="H8" s="3" t="s">
        <v>43</v>
      </c>
      <c r="I8" s="3" t="s">
        <v>451</v>
      </c>
      <c r="J8" s="3" t="s">
        <v>111</v>
      </c>
      <c r="K8" s="3" t="s">
        <v>112</v>
      </c>
    </row>
    <row r="9" spans="2:11" ht="12.75">
      <c r="B9" s="4"/>
      <c r="C9" s="4"/>
      <c r="D9" s="4"/>
      <c r="E9" s="4" t="s">
        <v>113</v>
      </c>
      <c r="F9" s="4"/>
      <c r="G9" s="4" t="s">
        <v>115</v>
      </c>
      <c r="H9" s="4" t="s">
        <v>116</v>
      </c>
      <c r="I9" s="4" t="s">
        <v>89</v>
      </c>
      <c r="J9" s="4" t="s">
        <v>88</v>
      </c>
      <c r="K9" s="4" t="s">
        <v>88</v>
      </c>
    </row>
    <row r="11" spans="2:11" ht="12.75">
      <c r="B11" s="3" t="s">
        <v>437</v>
      </c>
      <c r="C11" s="12"/>
      <c r="D11" s="3"/>
      <c r="E11" s="3"/>
      <c r="F11" s="3"/>
      <c r="G11" s="9">
        <v>-830000</v>
      </c>
      <c r="I11" s="9">
        <v>-66.34</v>
      </c>
      <c r="J11" s="10">
        <v>1</v>
      </c>
      <c r="K11" s="10">
        <v>-0.0005</v>
      </c>
    </row>
    <row r="12" spans="2:11" ht="12.75">
      <c r="B12" s="3" t="s">
        <v>480</v>
      </c>
      <c r="C12" s="12"/>
      <c r="D12" s="3"/>
      <c r="E12" s="3"/>
      <c r="F12" s="3"/>
      <c r="G12" s="9">
        <v>-830000</v>
      </c>
      <c r="I12" s="9">
        <v>-66.34</v>
      </c>
      <c r="J12" s="10">
        <v>1</v>
      </c>
      <c r="K12" s="10">
        <v>-0.0005</v>
      </c>
    </row>
    <row r="13" spans="2:11" ht="12.75">
      <c r="B13" s="13" t="s">
        <v>431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 ht="12.75">
      <c r="B14" s="13" t="s">
        <v>476</v>
      </c>
      <c r="C14" s="14"/>
      <c r="D14" s="13"/>
      <c r="E14" s="13"/>
      <c r="F14" s="13"/>
      <c r="G14" s="15">
        <v>-830000</v>
      </c>
      <c r="I14" s="15">
        <v>-66.34</v>
      </c>
      <c r="J14" s="16">
        <v>1</v>
      </c>
      <c r="K14" s="16">
        <v>-0.0005</v>
      </c>
    </row>
    <row r="15" spans="2:11" ht="12.75">
      <c r="B15" s="6" t="s">
        <v>481</v>
      </c>
      <c r="C15" s="17">
        <v>9905708</v>
      </c>
      <c r="D15" s="6"/>
      <c r="E15" s="6" t="s">
        <v>482</v>
      </c>
      <c r="F15" s="6" t="s">
        <v>94</v>
      </c>
      <c r="G15" s="7">
        <v>-830000</v>
      </c>
      <c r="H15" s="7">
        <v>7.99</v>
      </c>
      <c r="I15" s="7">
        <v>-66.34</v>
      </c>
      <c r="J15" s="8">
        <v>1</v>
      </c>
      <c r="K15" s="8">
        <v>-0.0005</v>
      </c>
    </row>
    <row r="16" spans="2:11" ht="12.75">
      <c r="B16" s="13" t="s">
        <v>477</v>
      </c>
      <c r="C16" s="14"/>
      <c r="D16" s="13"/>
      <c r="E16" s="13"/>
      <c r="F16" s="13"/>
      <c r="G16" s="15">
        <v>0</v>
      </c>
      <c r="I16" s="15">
        <v>0</v>
      </c>
      <c r="J16" s="16">
        <v>0</v>
      </c>
      <c r="K16" s="16">
        <v>0</v>
      </c>
    </row>
    <row r="17" spans="2:11" ht="12.75">
      <c r="B17" s="13" t="s">
        <v>433</v>
      </c>
      <c r="C17" s="14"/>
      <c r="D17" s="13"/>
      <c r="E17" s="13"/>
      <c r="F17" s="13"/>
      <c r="G17" s="15">
        <v>0</v>
      </c>
      <c r="I17" s="15">
        <v>0</v>
      </c>
      <c r="J17" s="16">
        <v>0</v>
      </c>
      <c r="K17" s="16">
        <v>0</v>
      </c>
    </row>
    <row r="18" spans="2:11" ht="12.75">
      <c r="B18" s="13" t="s">
        <v>359</v>
      </c>
      <c r="C18" s="14"/>
      <c r="D18" s="13"/>
      <c r="E18" s="13"/>
      <c r="F18" s="13"/>
      <c r="G18" s="15">
        <v>0</v>
      </c>
      <c r="I18" s="15">
        <v>0</v>
      </c>
      <c r="J18" s="16">
        <v>0</v>
      </c>
      <c r="K18" s="16">
        <v>0</v>
      </c>
    </row>
    <row r="19" spans="2:11" ht="12.75">
      <c r="B19" s="3" t="s">
        <v>483</v>
      </c>
      <c r="C19" s="12"/>
      <c r="D19" s="3"/>
      <c r="E19" s="3"/>
      <c r="F19" s="3"/>
      <c r="G19" s="9">
        <v>0</v>
      </c>
      <c r="I19" s="9">
        <v>0</v>
      </c>
      <c r="J19" s="10">
        <v>0</v>
      </c>
      <c r="K19" s="10">
        <v>0</v>
      </c>
    </row>
    <row r="20" spans="2:11" ht="12.75">
      <c r="B20" s="13" t="s">
        <v>431</v>
      </c>
      <c r="C20" s="14"/>
      <c r="D20" s="13"/>
      <c r="E20" s="13"/>
      <c r="F20" s="13"/>
      <c r="G20" s="15">
        <v>0</v>
      </c>
      <c r="I20" s="15">
        <v>0</v>
      </c>
      <c r="J20" s="16">
        <v>0</v>
      </c>
      <c r="K20" s="16">
        <v>0</v>
      </c>
    </row>
    <row r="21" spans="2:11" ht="12.75">
      <c r="B21" s="13" t="s">
        <v>434</v>
      </c>
      <c r="C21" s="14"/>
      <c r="D21" s="13"/>
      <c r="E21" s="13"/>
      <c r="F21" s="13"/>
      <c r="G21" s="15">
        <v>0</v>
      </c>
      <c r="I21" s="15">
        <v>0</v>
      </c>
      <c r="J21" s="16">
        <v>0</v>
      </c>
      <c r="K21" s="16">
        <v>0</v>
      </c>
    </row>
    <row r="22" spans="2:11" ht="12.75">
      <c r="B22" s="13" t="s">
        <v>433</v>
      </c>
      <c r="C22" s="14"/>
      <c r="D22" s="13"/>
      <c r="E22" s="13"/>
      <c r="F22" s="13"/>
      <c r="G22" s="15">
        <v>0</v>
      </c>
      <c r="I22" s="15">
        <v>0</v>
      </c>
      <c r="J22" s="16">
        <v>0</v>
      </c>
      <c r="K22" s="16">
        <v>0</v>
      </c>
    </row>
    <row r="23" spans="2:11" ht="12.75">
      <c r="B23" s="13" t="s">
        <v>359</v>
      </c>
      <c r="C23" s="14"/>
      <c r="D23" s="13"/>
      <c r="E23" s="13"/>
      <c r="F23" s="13"/>
      <c r="G23" s="15">
        <v>0</v>
      </c>
      <c r="I23" s="15">
        <v>0</v>
      </c>
      <c r="J23" s="16">
        <v>0</v>
      </c>
      <c r="K23" s="16">
        <v>0</v>
      </c>
    </row>
    <row r="26" spans="2:6" ht="12.75">
      <c r="B26" s="6" t="s">
        <v>102</v>
      </c>
      <c r="C26" s="17"/>
      <c r="D26" s="6"/>
      <c r="E26" s="6"/>
      <c r="F26" s="6"/>
    </row>
    <row r="30" ht="12.75">
      <c r="B30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1:Q34"/>
  <sheetViews>
    <sheetView rightToLeft="1" workbookViewId="0" topLeftCell="A1"/>
  </sheetViews>
  <sheetFormatPr defaultColWidth="9.140625" defaultRowHeight="12.75"/>
  <cols>
    <col min="2" max="2" width="39.7109375" style="0" customWidth="1"/>
    <col min="3" max="3" width="12.7109375" style="0" customWidth="1"/>
    <col min="4" max="4" width="11.7109375" style="0" customWidth="1"/>
    <col min="5" max="5" width="8.7109375" style="0" customWidth="1"/>
    <col min="6" max="6" width="10.7109375" style="0" customWidth="1"/>
    <col min="7" max="7" width="14.7109375" style="0" customWidth="1"/>
    <col min="8" max="8" width="6.7109375" style="0" customWidth="1"/>
    <col min="9" max="9" width="11.7109375" style="0" customWidth="1"/>
    <col min="10" max="10" width="14.7109375" style="0" customWidth="1"/>
    <col min="11" max="11" width="16.7109375" style="0" customWidth="1"/>
    <col min="12" max="12" width="11.7109375" style="0" customWidth="1"/>
    <col min="13" max="13" width="9.7109375" style="0" customWidth="1"/>
    <col min="14" max="14" width="12.7109375" style="0" customWidth="1"/>
    <col min="15" max="15" width="24.7109375" style="0" customWidth="1"/>
    <col min="16" max="16" width="26.7109375" style="0" customWidth="1"/>
    <col min="17" max="17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450</v>
      </c>
    </row>
    <row r="7" ht="15.6">
      <c r="B7" s="2" t="s">
        <v>484</v>
      </c>
    </row>
    <row r="8" spans="2:17" ht="12.75">
      <c r="B8" s="3" t="s">
        <v>77</v>
      </c>
      <c r="C8" s="3" t="s">
        <v>78</v>
      </c>
      <c r="D8" s="3" t="s">
        <v>441</v>
      </c>
      <c r="E8" s="3" t="s">
        <v>80</v>
      </c>
      <c r="F8" s="3" t="s">
        <v>81</v>
      </c>
      <c r="G8" s="3" t="s">
        <v>106</v>
      </c>
      <c r="H8" s="3" t="s">
        <v>107</v>
      </c>
      <c r="I8" s="3" t="s">
        <v>82</v>
      </c>
      <c r="J8" s="3" t="s">
        <v>83</v>
      </c>
      <c r="K8" s="3" t="s">
        <v>84</v>
      </c>
      <c r="L8" s="3" t="s">
        <v>108</v>
      </c>
      <c r="M8" s="3" t="s">
        <v>43</v>
      </c>
      <c r="N8" s="3" t="s">
        <v>451</v>
      </c>
      <c r="O8" s="3" t="s">
        <v>110</v>
      </c>
      <c r="P8" s="3" t="s">
        <v>111</v>
      </c>
      <c r="Q8" s="3" t="s">
        <v>112</v>
      </c>
    </row>
    <row r="9" spans="2:17" ht="12.75">
      <c r="B9" s="4"/>
      <c r="C9" s="4"/>
      <c r="D9" s="4"/>
      <c r="E9" s="4"/>
      <c r="F9" s="4"/>
      <c r="G9" s="4" t="s">
        <v>113</v>
      </c>
      <c r="H9" s="4" t="s">
        <v>114</v>
      </c>
      <c r="I9" s="4"/>
      <c r="J9" s="4" t="s">
        <v>88</v>
      </c>
      <c r="K9" s="4" t="s">
        <v>88</v>
      </c>
      <c r="L9" s="4" t="s">
        <v>115</v>
      </c>
      <c r="M9" s="4" t="s">
        <v>116</v>
      </c>
      <c r="N9" s="4" t="s">
        <v>89</v>
      </c>
      <c r="O9" s="4" t="s">
        <v>88</v>
      </c>
      <c r="P9" s="4" t="s">
        <v>88</v>
      </c>
      <c r="Q9" s="4" t="s">
        <v>88</v>
      </c>
    </row>
    <row r="11" spans="2:17" ht="12.75">
      <c r="B11" s="3" t="s">
        <v>442</v>
      </c>
      <c r="C11" s="12"/>
      <c r="D11" s="3"/>
      <c r="E11" s="3"/>
      <c r="F11" s="3"/>
      <c r="G11" s="3"/>
      <c r="I11" s="3"/>
      <c r="L11" s="9">
        <v>0</v>
      </c>
      <c r="N11" s="9">
        <v>0</v>
      </c>
      <c r="P11" s="10">
        <v>0</v>
      </c>
      <c r="Q11" s="10">
        <v>0</v>
      </c>
    </row>
    <row r="12" spans="2:17" ht="12.75">
      <c r="B12" s="3" t="s">
        <v>91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 ht="12.75">
      <c r="B13" s="13" t="s">
        <v>443</v>
      </c>
      <c r="C13" s="14"/>
      <c r="D13" s="13"/>
      <c r="E13" s="13"/>
      <c r="F13" s="13"/>
      <c r="G13" s="13"/>
      <c r="I13" s="13"/>
      <c r="L13" s="15">
        <v>0</v>
      </c>
      <c r="N13" s="15">
        <v>0</v>
      </c>
      <c r="P13" s="16">
        <v>0</v>
      </c>
      <c r="Q13" s="16">
        <v>0</v>
      </c>
    </row>
    <row r="14" spans="2:17" ht="12.75">
      <c r="B14" s="13" t="s">
        <v>444</v>
      </c>
      <c r="C14" s="14"/>
      <c r="D14" s="13"/>
      <c r="E14" s="13"/>
      <c r="F14" s="13"/>
      <c r="G14" s="13"/>
      <c r="I14" s="13"/>
      <c r="L14" s="15">
        <v>0</v>
      </c>
      <c r="N14" s="15">
        <v>0</v>
      </c>
      <c r="P14" s="16">
        <v>0</v>
      </c>
      <c r="Q14" s="16">
        <v>0</v>
      </c>
    </row>
    <row r="15" spans="2:17" ht="12.75">
      <c r="B15" s="13" t="s">
        <v>445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 ht="12.75">
      <c r="B16" s="13" t="s">
        <v>446</v>
      </c>
      <c r="C16" s="14"/>
      <c r="D16" s="13"/>
      <c r="E16" s="13"/>
      <c r="F16" s="13"/>
      <c r="G16" s="13"/>
      <c r="I16" s="13"/>
      <c r="L16" s="15">
        <v>0</v>
      </c>
      <c r="N16" s="15">
        <v>0</v>
      </c>
      <c r="P16" s="16">
        <v>0</v>
      </c>
      <c r="Q16" s="16">
        <v>0</v>
      </c>
    </row>
    <row r="17" spans="2:17" ht="12.75">
      <c r="B17" s="13" t="s">
        <v>447</v>
      </c>
      <c r="C17" s="14"/>
      <c r="D17" s="13"/>
      <c r="E17" s="13"/>
      <c r="F17" s="13"/>
      <c r="G17" s="13"/>
      <c r="I17" s="13"/>
      <c r="L17" s="15">
        <v>0</v>
      </c>
      <c r="N17" s="15">
        <v>0</v>
      </c>
      <c r="P17" s="16">
        <v>0</v>
      </c>
      <c r="Q17" s="16">
        <v>0</v>
      </c>
    </row>
    <row r="18" spans="2:17" ht="12.75">
      <c r="B18" s="13" t="s">
        <v>448</v>
      </c>
      <c r="C18" s="14"/>
      <c r="D18" s="13"/>
      <c r="E18" s="13"/>
      <c r="F18" s="13"/>
      <c r="G18" s="13"/>
      <c r="I18" s="13"/>
      <c r="L18" s="15">
        <v>0</v>
      </c>
      <c r="N18" s="15">
        <v>0</v>
      </c>
      <c r="P18" s="16">
        <v>0</v>
      </c>
      <c r="Q18" s="16">
        <v>0</v>
      </c>
    </row>
    <row r="19" spans="2:17" ht="12.75">
      <c r="B19" s="13" t="s">
        <v>449</v>
      </c>
      <c r="C19" s="14"/>
      <c r="D19" s="13"/>
      <c r="E19" s="13"/>
      <c r="F19" s="13"/>
      <c r="G19" s="13"/>
      <c r="I19" s="13"/>
      <c r="L19" s="15">
        <v>0</v>
      </c>
      <c r="N19" s="15">
        <v>0</v>
      </c>
      <c r="P19" s="16">
        <v>0</v>
      </c>
      <c r="Q19" s="16">
        <v>0</v>
      </c>
    </row>
    <row r="20" spans="2:17" ht="12.75">
      <c r="B20" s="3" t="s">
        <v>101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 ht="12.75">
      <c r="B21" s="13" t="s">
        <v>443</v>
      </c>
      <c r="C21" s="14"/>
      <c r="D21" s="13"/>
      <c r="E21" s="13"/>
      <c r="F21" s="13"/>
      <c r="G21" s="13"/>
      <c r="I21" s="13"/>
      <c r="L21" s="15">
        <v>0</v>
      </c>
      <c r="N21" s="15">
        <v>0</v>
      </c>
      <c r="P21" s="16">
        <v>0</v>
      </c>
      <c r="Q21" s="16">
        <v>0</v>
      </c>
    </row>
    <row r="22" spans="2:17" ht="12.75">
      <c r="B22" s="13" t="s">
        <v>444</v>
      </c>
      <c r="C22" s="14"/>
      <c r="D22" s="13"/>
      <c r="E22" s="13"/>
      <c r="F22" s="13"/>
      <c r="G22" s="13"/>
      <c r="I22" s="13"/>
      <c r="L22" s="15">
        <v>0</v>
      </c>
      <c r="N22" s="15">
        <v>0</v>
      </c>
      <c r="P22" s="16">
        <v>0</v>
      </c>
      <c r="Q22" s="16">
        <v>0</v>
      </c>
    </row>
    <row r="23" spans="2:17" ht="12.75">
      <c r="B23" s="13" t="s">
        <v>445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 ht="12.75">
      <c r="B24" s="13" t="s">
        <v>446</v>
      </c>
      <c r="C24" s="14"/>
      <c r="D24" s="13"/>
      <c r="E24" s="13"/>
      <c r="F24" s="13"/>
      <c r="G24" s="13"/>
      <c r="I24" s="13"/>
      <c r="L24" s="15">
        <v>0</v>
      </c>
      <c r="N24" s="15">
        <v>0</v>
      </c>
      <c r="P24" s="16">
        <v>0</v>
      </c>
      <c r="Q24" s="16">
        <v>0</v>
      </c>
    </row>
    <row r="25" spans="2:17" ht="12.75">
      <c r="B25" s="13" t="s">
        <v>447</v>
      </c>
      <c r="C25" s="14"/>
      <c r="D25" s="13"/>
      <c r="E25" s="13"/>
      <c r="F25" s="13"/>
      <c r="G25" s="13"/>
      <c r="I25" s="13"/>
      <c r="L25" s="15">
        <v>0</v>
      </c>
      <c r="N25" s="15">
        <v>0</v>
      </c>
      <c r="P25" s="16">
        <v>0</v>
      </c>
      <c r="Q25" s="16">
        <v>0</v>
      </c>
    </row>
    <row r="26" spans="2:17" ht="12.75">
      <c r="B26" s="13" t="s">
        <v>448</v>
      </c>
      <c r="C26" s="14"/>
      <c r="D26" s="13"/>
      <c r="E26" s="13"/>
      <c r="F26" s="13"/>
      <c r="G26" s="13"/>
      <c r="I26" s="13"/>
      <c r="L26" s="15">
        <v>0</v>
      </c>
      <c r="N26" s="15">
        <v>0</v>
      </c>
      <c r="P26" s="16">
        <v>0</v>
      </c>
      <c r="Q26" s="16">
        <v>0</v>
      </c>
    </row>
    <row r="27" spans="2:17" ht="12.75">
      <c r="B27" s="13" t="s">
        <v>449</v>
      </c>
      <c r="C27" s="14"/>
      <c r="D27" s="13"/>
      <c r="E27" s="13"/>
      <c r="F27" s="13"/>
      <c r="G27" s="13"/>
      <c r="I27" s="13"/>
      <c r="L27" s="15">
        <v>0</v>
      </c>
      <c r="N27" s="15">
        <v>0</v>
      </c>
      <c r="P27" s="16">
        <v>0</v>
      </c>
      <c r="Q27" s="16">
        <v>0</v>
      </c>
    </row>
    <row r="30" spans="2:9" ht="12.75">
      <c r="B30" s="6" t="s">
        <v>102</v>
      </c>
      <c r="C30" s="17"/>
      <c r="D30" s="6"/>
      <c r="E30" s="6"/>
      <c r="F30" s="6"/>
      <c r="G30" s="6"/>
      <c r="I30" s="6"/>
    </row>
    <row r="34" ht="12.75">
      <c r="B34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1:R33"/>
  <sheetViews>
    <sheetView rightToLeft="1" workbookViewId="0" topLeftCell="A1"/>
  </sheetViews>
  <sheetFormatPr defaultColWidth="9.140625" defaultRowHeight="12.75"/>
  <cols>
    <col min="2" max="2" width="43.7109375" style="0" customWidth="1"/>
    <col min="3" max="3" width="20.7109375" style="0" customWidth="1"/>
    <col min="4" max="4" width="12.7109375" style="0" customWidth="1"/>
    <col min="5" max="5" width="13.7109375" style="0" customWidth="1"/>
    <col min="6" max="6" width="8.7109375" style="0" customWidth="1"/>
    <col min="7" max="7" width="14.7109375" style="0" customWidth="1"/>
    <col min="8" max="8" width="10.7109375" style="0" customWidth="1"/>
    <col min="9" max="9" width="6.7109375" style="0" customWidth="1"/>
    <col min="10" max="10" width="10.7109375" style="0" customWidth="1"/>
    <col min="11" max="11" width="11.7109375" style="0" customWidth="1"/>
    <col min="12" max="12" width="14.7109375" style="0" customWidth="1"/>
    <col min="13" max="13" width="16.7109375" style="0" customWidth="1"/>
    <col min="14" max="14" width="11.7109375" style="0" customWidth="1"/>
    <col min="15" max="15" width="9.7109375" style="0" customWidth="1"/>
    <col min="16" max="16" width="12.7109375" style="0" customWidth="1"/>
    <col min="17" max="17" width="26.7109375" style="0" customWidth="1"/>
    <col min="18" max="18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485</v>
      </c>
    </row>
    <row r="7" spans="2:18" ht="12.75">
      <c r="B7" s="3" t="s">
        <v>77</v>
      </c>
      <c r="C7" s="3" t="s">
        <v>486</v>
      </c>
      <c r="D7" s="3" t="s">
        <v>78</v>
      </c>
      <c r="E7" s="3" t="s">
        <v>79</v>
      </c>
      <c r="F7" s="3" t="s">
        <v>80</v>
      </c>
      <c r="G7" s="3" t="s">
        <v>106</v>
      </c>
      <c r="H7" s="3" t="s">
        <v>81</v>
      </c>
      <c r="I7" s="3" t="s">
        <v>107</v>
      </c>
      <c r="J7" s="3" t="s">
        <v>487</v>
      </c>
      <c r="K7" s="3" t="s">
        <v>82</v>
      </c>
      <c r="L7" s="3" t="s">
        <v>83</v>
      </c>
      <c r="M7" s="3" t="s">
        <v>84</v>
      </c>
      <c r="N7" s="3" t="s">
        <v>108</v>
      </c>
      <c r="O7" s="3" t="s">
        <v>43</v>
      </c>
      <c r="P7" s="3" t="s">
        <v>451</v>
      </c>
      <c r="Q7" s="3" t="s">
        <v>111</v>
      </c>
      <c r="R7" s="3" t="s">
        <v>112</v>
      </c>
    </row>
    <row r="8" spans="2:18" ht="12.75">
      <c r="B8" s="4"/>
      <c r="C8" s="4"/>
      <c r="D8" s="4"/>
      <c r="E8" s="4"/>
      <c r="F8" s="4"/>
      <c r="G8" s="4" t="s">
        <v>113</v>
      </c>
      <c r="H8" s="4"/>
      <c r="I8" s="4" t="s">
        <v>114</v>
      </c>
      <c r="J8" s="4"/>
      <c r="K8" s="4"/>
      <c r="L8" s="4" t="s">
        <v>88</v>
      </c>
      <c r="M8" s="4" t="s">
        <v>88</v>
      </c>
      <c r="N8" s="4" t="s">
        <v>115</v>
      </c>
      <c r="O8" s="4" t="s">
        <v>116</v>
      </c>
      <c r="P8" s="4" t="s">
        <v>89</v>
      </c>
      <c r="Q8" s="4" t="s">
        <v>88</v>
      </c>
      <c r="R8" s="4" t="s">
        <v>88</v>
      </c>
    </row>
    <row r="10" spans="2:18" ht="12.75">
      <c r="B10" s="3" t="s">
        <v>488</v>
      </c>
      <c r="C10" s="3"/>
      <c r="D10" s="12"/>
      <c r="E10" s="3"/>
      <c r="F10" s="3"/>
      <c r="G10" s="3"/>
      <c r="H10" s="3"/>
      <c r="J10" s="3"/>
      <c r="K10" s="3"/>
      <c r="N10" s="9">
        <v>0</v>
      </c>
      <c r="P10" s="9">
        <v>0</v>
      </c>
      <c r="Q10" s="10">
        <v>0</v>
      </c>
      <c r="R10" s="10">
        <v>0</v>
      </c>
    </row>
    <row r="11" spans="2:18" ht="12.75">
      <c r="B11" s="3" t="s">
        <v>489</v>
      </c>
      <c r="C11" s="3"/>
      <c r="D11" s="12"/>
      <c r="E11" s="3"/>
      <c r="F11" s="3"/>
      <c r="G11" s="3"/>
      <c r="H11" s="3"/>
      <c r="J11" s="3"/>
      <c r="K11" s="3"/>
      <c r="N11" s="9">
        <v>0</v>
      </c>
      <c r="P11" s="9">
        <v>0</v>
      </c>
      <c r="Q11" s="10">
        <v>0</v>
      </c>
      <c r="R11" s="10">
        <v>0</v>
      </c>
    </row>
    <row r="12" spans="2:18" ht="12.75">
      <c r="B12" s="13" t="s">
        <v>490</v>
      </c>
      <c r="C12" s="13"/>
      <c r="D12" s="14"/>
      <c r="E12" s="13"/>
      <c r="F12" s="13"/>
      <c r="G12" s="13"/>
      <c r="H12" s="13"/>
      <c r="J12" s="13"/>
      <c r="K12" s="13"/>
      <c r="N12" s="15">
        <v>0</v>
      </c>
      <c r="P12" s="15">
        <v>0</v>
      </c>
      <c r="Q12" s="16">
        <v>0</v>
      </c>
      <c r="R12" s="16">
        <v>0</v>
      </c>
    </row>
    <row r="13" spans="2:18" ht="12.75">
      <c r="B13" s="13" t="s">
        <v>491</v>
      </c>
      <c r="C13" s="13"/>
      <c r="D13" s="14"/>
      <c r="E13" s="13"/>
      <c r="F13" s="13"/>
      <c r="G13" s="13"/>
      <c r="H13" s="13"/>
      <c r="J13" s="13"/>
      <c r="K13" s="13"/>
      <c r="N13" s="15">
        <v>0</v>
      </c>
      <c r="P13" s="15">
        <v>0</v>
      </c>
      <c r="Q13" s="16">
        <v>0</v>
      </c>
      <c r="R13" s="16">
        <v>0</v>
      </c>
    </row>
    <row r="14" spans="2:18" ht="12.75">
      <c r="B14" s="13" t="s">
        <v>492</v>
      </c>
      <c r="C14" s="13"/>
      <c r="D14" s="14"/>
      <c r="E14" s="13"/>
      <c r="F14" s="13"/>
      <c r="G14" s="13"/>
      <c r="H14" s="13"/>
      <c r="J14" s="13"/>
      <c r="K14" s="13"/>
      <c r="N14" s="15">
        <v>0</v>
      </c>
      <c r="P14" s="15">
        <v>0</v>
      </c>
      <c r="Q14" s="16">
        <v>0</v>
      </c>
      <c r="R14" s="16">
        <v>0</v>
      </c>
    </row>
    <row r="15" spans="2:18" ht="12.75">
      <c r="B15" s="13" t="s">
        <v>493</v>
      </c>
      <c r="C15" s="13"/>
      <c r="D15" s="14"/>
      <c r="E15" s="13"/>
      <c r="F15" s="13"/>
      <c r="G15" s="13"/>
      <c r="H15" s="13"/>
      <c r="J15" s="13"/>
      <c r="K15" s="13"/>
      <c r="N15" s="15">
        <v>0</v>
      </c>
      <c r="P15" s="15">
        <v>0</v>
      </c>
      <c r="Q15" s="16">
        <v>0</v>
      </c>
      <c r="R15" s="16">
        <v>0</v>
      </c>
    </row>
    <row r="16" spans="2:18" ht="12.75">
      <c r="B16" s="13" t="s">
        <v>494</v>
      </c>
      <c r="C16" s="13"/>
      <c r="D16" s="14"/>
      <c r="E16" s="13"/>
      <c r="F16" s="13"/>
      <c r="G16" s="13"/>
      <c r="H16" s="13"/>
      <c r="J16" s="13"/>
      <c r="K16" s="13"/>
      <c r="N16" s="15">
        <v>0</v>
      </c>
      <c r="P16" s="15">
        <v>0</v>
      </c>
      <c r="Q16" s="16">
        <v>0</v>
      </c>
      <c r="R16" s="16">
        <v>0</v>
      </c>
    </row>
    <row r="17" spans="2:18" ht="12.75">
      <c r="B17" s="13" t="s">
        <v>495</v>
      </c>
      <c r="C17" s="13"/>
      <c r="D17" s="14"/>
      <c r="E17" s="13"/>
      <c r="F17" s="13"/>
      <c r="G17" s="13"/>
      <c r="H17" s="13"/>
      <c r="J17" s="13"/>
      <c r="K17" s="13"/>
      <c r="N17" s="15">
        <v>0</v>
      </c>
      <c r="P17" s="15">
        <v>0</v>
      </c>
      <c r="Q17" s="16">
        <v>0</v>
      </c>
      <c r="R17" s="16">
        <v>0</v>
      </c>
    </row>
    <row r="18" spans="2:18" ht="12.75">
      <c r="B18" s="13" t="s">
        <v>496</v>
      </c>
      <c r="C18" s="13"/>
      <c r="D18" s="14"/>
      <c r="E18" s="13"/>
      <c r="F18" s="13"/>
      <c r="G18" s="13"/>
      <c r="H18" s="13"/>
      <c r="J18" s="13"/>
      <c r="K18" s="13"/>
      <c r="N18" s="15">
        <v>0</v>
      </c>
      <c r="P18" s="15">
        <v>0</v>
      </c>
      <c r="Q18" s="16">
        <v>0</v>
      </c>
      <c r="R18" s="16">
        <v>0</v>
      </c>
    </row>
    <row r="19" spans="2:18" ht="12.75">
      <c r="B19" s="13" t="s">
        <v>497</v>
      </c>
      <c r="C19" s="13"/>
      <c r="D19" s="14"/>
      <c r="E19" s="13"/>
      <c r="F19" s="13"/>
      <c r="G19" s="13"/>
      <c r="H19" s="13"/>
      <c r="J19" s="13"/>
      <c r="K19" s="13"/>
      <c r="N19" s="15">
        <v>0</v>
      </c>
      <c r="P19" s="15">
        <v>0</v>
      </c>
      <c r="Q19" s="16">
        <v>0</v>
      </c>
      <c r="R19" s="16">
        <v>0</v>
      </c>
    </row>
    <row r="20" spans="2:18" ht="12.75">
      <c r="B20" s="13" t="s">
        <v>498</v>
      </c>
      <c r="C20" s="13"/>
      <c r="D20" s="14"/>
      <c r="E20" s="13"/>
      <c r="F20" s="13"/>
      <c r="G20" s="13"/>
      <c r="H20" s="13"/>
      <c r="J20" s="13"/>
      <c r="K20" s="13"/>
      <c r="N20" s="15">
        <v>0</v>
      </c>
      <c r="P20" s="15">
        <v>0</v>
      </c>
      <c r="Q20" s="16">
        <v>0</v>
      </c>
      <c r="R20" s="16">
        <v>0</v>
      </c>
    </row>
    <row r="21" spans="2:18" ht="12.75">
      <c r="B21" s="13" t="s">
        <v>499</v>
      </c>
      <c r="C21" s="13"/>
      <c r="D21" s="14"/>
      <c r="E21" s="13"/>
      <c r="F21" s="13"/>
      <c r="G21" s="13"/>
      <c r="H21" s="13"/>
      <c r="J21" s="13"/>
      <c r="K21" s="13"/>
      <c r="N21" s="15">
        <v>0</v>
      </c>
      <c r="P21" s="15">
        <v>0</v>
      </c>
      <c r="Q21" s="16">
        <v>0</v>
      </c>
      <c r="R21" s="16">
        <v>0</v>
      </c>
    </row>
    <row r="22" spans="2:18" ht="12.75">
      <c r="B22" s="3" t="s">
        <v>500</v>
      </c>
      <c r="C22" s="3"/>
      <c r="D22" s="12"/>
      <c r="E22" s="3"/>
      <c r="F22" s="3"/>
      <c r="G22" s="3"/>
      <c r="H22" s="3"/>
      <c r="J22" s="3"/>
      <c r="K22" s="3"/>
      <c r="N22" s="9">
        <v>0</v>
      </c>
      <c r="P22" s="9">
        <v>0</v>
      </c>
      <c r="Q22" s="10">
        <v>0</v>
      </c>
      <c r="R22" s="10">
        <v>0</v>
      </c>
    </row>
    <row r="23" spans="2:18" ht="12.75">
      <c r="B23" s="13" t="s">
        <v>491</v>
      </c>
      <c r="C23" s="13"/>
      <c r="D23" s="14"/>
      <c r="E23" s="13"/>
      <c r="F23" s="13"/>
      <c r="G23" s="13"/>
      <c r="H23" s="13"/>
      <c r="J23" s="13"/>
      <c r="K23" s="13"/>
      <c r="N23" s="15">
        <v>0</v>
      </c>
      <c r="P23" s="15">
        <v>0</v>
      </c>
      <c r="Q23" s="16">
        <v>0</v>
      </c>
      <c r="R23" s="16">
        <v>0</v>
      </c>
    </row>
    <row r="24" spans="2:18" ht="12.75">
      <c r="B24" s="13" t="s">
        <v>492</v>
      </c>
      <c r="C24" s="13"/>
      <c r="D24" s="14"/>
      <c r="E24" s="13"/>
      <c r="F24" s="13"/>
      <c r="G24" s="13"/>
      <c r="H24" s="13"/>
      <c r="J24" s="13"/>
      <c r="K24" s="13"/>
      <c r="N24" s="15">
        <v>0</v>
      </c>
      <c r="P24" s="15">
        <v>0</v>
      </c>
      <c r="Q24" s="16">
        <v>0</v>
      </c>
      <c r="R24" s="16">
        <v>0</v>
      </c>
    </row>
    <row r="25" spans="2:18" ht="12.75">
      <c r="B25" s="13" t="s">
        <v>493</v>
      </c>
      <c r="C25" s="13"/>
      <c r="D25" s="14"/>
      <c r="E25" s="13"/>
      <c r="F25" s="13"/>
      <c r="G25" s="13"/>
      <c r="H25" s="13"/>
      <c r="J25" s="13"/>
      <c r="K25" s="13"/>
      <c r="N25" s="15">
        <v>0</v>
      </c>
      <c r="P25" s="15">
        <v>0</v>
      </c>
      <c r="Q25" s="16">
        <v>0</v>
      </c>
      <c r="R25" s="16">
        <v>0</v>
      </c>
    </row>
    <row r="26" spans="2:18" ht="12.75">
      <c r="B26" s="13" t="s">
        <v>499</v>
      </c>
      <c r="C26" s="13"/>
      <c r="D26" s="14"/>
      <c r="E26" s="13"/>
      <c r="F26" s="13"/>
      <c r="G26" s="13"/>
      <c r="H26" s="13"/>
      <c r="J26" s="13"/>
      <c r="K26" s="13"/>
      <c r="N26" s="15">
        <v>0</v>
      </c>
      <c r="P26" s="15">
        <v>0</v>
      </c>
      <c r="Q26" s="16">
        <v>0</v>
      </c>
      <c r="R26" s="16">
        <v>0</v>
      </c>
    </row>
    <row r="29" spans="2:11" ht="12.75">
      <c r="B29" s="6" t="s">
        <v>102</v>
      </c>
      <c r="C29" s="6"/>
      <c r="D29" s="17"/>
      <c r="E29" s="6"/>
      <c r="F29" s="6"/>
      <c r="G29" s="6"/>
      <c r="H29" s="6"/>
      <c r="J29" s="6"/>
      <c r="K29" s="6"/>
    </row>
    <row r="33" ht="12.75">
      <c r="B33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1:O24"/>
  <sheetViews>
    <sheetView rightToLeft="1" workbookViewId="0" topLeftCell="A1"/>
  </sheetViews>
  <sheetFormatPr defaultColWidth="9.140625" defaultRowHeight="12.75"/>
  <cols>
    <col min="2" max="2" width="31.7109375" style="0" customWidth="1"/>
    <col min="3" max="3" width="12.7109375" style="0" customWidth="1"/>
    <col min="4" max="4" width="13.7109375" style="0" customWidth="1"/>
    <col min="5" max="5" width="8.7109375" style="0" customWidth="1"/>
    <col min="6" max="6" width="10.7109375" style="0" customWidth="1"/>
    <col min="7" max="7" width="6.7109375" style="0" customWidth="1"/>
    <col min="8" max="8" width="11.7109375" style="0" customWidth="1"/>
    <col min="9" max="9" width="14.7109375" style="0" customWidth="1"/>
    <col min="10" max="10" width="16.7109375" style="0" customWidth="1"/>
    <col min="11" max="11" width="11.7109375" style="0" customWidth="1"/>
    <col min="12" max="12" width="9.7109375" style="0" customWidth="1"/>
    <col min="13" max="13" width="12.7109375" style="0" customWidth="1"/>
    <col min="14" max="14" width="26.7109375" style="0" customWidth="1"/>
    <col min="15" max="15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501</v>
      </c>
    </row>
    <row r="7" spans="2:15" ht="12.75">
      <c r="B7" s="3" t="s">
        <v>77</v>
      </c>
      <c r="C7" s="3" t="s">
        <v>78</v>
      </c>
      <c r="D7" s="3" t="s">
        <v>79</v>
      </c>
      <c r="E7" s="3" t="s">
        <v>80</v>
      </c>
      <c r="F7" s="3" t="s">
        <v>81</v>
      </c>
      <c r="G7" s="3" t="s">
        <v>107</v>
      </c>
      <c r="H7" s="3" t="s">
        <v>82</v>
      </c>
      <c r="I7" s="3" t="s">
        <v>83</v>
      </c>
      <c r="J7" s="3" t="s">
        <v>84</v>
      </c>
      <c r="K7" s="3" t="s">
        <v>108</v>
      </c>
      <c r="L7" s="3" t="s">
        <v>43</v>
      </c>
      <c r="M7" s="3" t="s">
        <v>451</v>
      </c>
      <c r="N7" s="3" t="s">
        <v>111</v>
      </c>
      <c r="O7" s="3" t="s">
        <v>112</v>
      </c>
    </row>
    <row r="8" spans="2:15" ht="12.75">
      <c r="B8" s="4"/>
      <c r="C8" s="4"/>
      <c r="D8" s="4"/>
      <c r="E8" s="4"/>
      <c r="F8" s="4"/>
      <c r="G8" s="4" t="s">
        <v>114</v>
      </c>
      <c r="H8" s="4"/>
      <c r="I8" s="4" t="s">
        <v>88</v>
      </c>
      <c r="J8" s="4" t="s">
        <v>88</v>
      </c>
      <c r="K8" s="4" t="s">
        <v>115</v>
      </c>
      <c r="L8" s="4" t="s">
        <v>116</v>
      </c>
      <c r="M8" s="4" t="s">
        <v>89</v>
      </c>
      <c r="N8" s="4" t="s">
        <v>88</v>
      </c>
      <c r="O8" s="4" t="s">
        <v>88</v>
      </c>
    </row>
    <row r="10" spans="2:15" ht="12.75">
      <c r="B10" s="3" t="s">
        <v>502</v>
      </c>
      <c r="C10" s="12"/>
      <c r="D10" s="3"/>
      <c r="E10" s="3"/>
      <c r="F10" s="3"/>
      <c r="H10" s="3"/>
      <c r="K10" s="9">
        <v>0</v>
      </c>
      <c r="M10" s="9">
        <v>0</v>
      </c>
      <c r="N10" s="10">
        <v>0</v>
      </c>
      <c r="O10" s="10">
        <v>0</v>
      </c>
    </row>
    <row r="11" spans="2:15" ht="12.75">
      <c r="B11" s="3" t="s">
        <v>91</v>
      </c>
      <c r="C11" s="12"/>
      <c r="D11" s="3"/>
      <c r="E11" s="3"/>
      <c r="F11" s="3"/>
      <c r="H11" s="3"/>
      <c r="K11" s="9">
        <v>0</v>
      </c>
      <c r="M11" s="9">
        <v>0</v>
      </c>
      <c r="N11" s="10">
        <v>0</v>
      </c>
      <c r="O11" s="10">
        <v>0</v>
      </c>
    </row>
    <row r="12" spans="2:15" ht="12.75">
      <c r="B12" s="13" t="s">
        <v>503</v>
      </c>
      <c r="C12" s="14"/>
      <c r="D12" s="13"/>
      <c r="E12" s="13"/>
      <c r="F12" s="13"/>
      <c r="H12" s="13"/>
      <c r="K12" s="15">
        <v>0</v>
      </c>
      <c r="M12" s="15">
        <v>0</v>
      </c>
      <c r="N12" s="16">
        <v>0</v>
      </c>
      <c r="O12" s="16">
        <v>0</v>
      </c>
    </row>
    <row r="13" spans="2:15" ht="12.75">
      <c r="B13" s="13" t="s">
        <v>458</v>
      </c>
      <c r="C13" s="14"/>
      <c r="D13" s="13"/>
      <c r="E13" s="13"/>
      <c r="F13" s="13"/>
      <c r="H13" s="13"/>
      <c r="K13" s="15">
        <v>0</v>
      </c>
      <c r="M13" s="15">
        <v>0</v>
      </c>
      <c r="N13" s="16">
        <v>0</v>
      </c>
      <c r="O13" s="16">
        <v>0</v>
      </c>
    </row>
    <row r="14" spans="2:15" ht="12.75">
      <c r="B14" s="13" t="s">
        <v>504</v>
      </c>
      <c r="C14" s="14"/>
      <c r="D14" s="13"/>
      <c r="E14" s="13"/>
      <c r="F14" s="13"/>
      <c r="H14" s="13"/>
      <c r="K14" s="15">
        <v>0</v>
      </c>
      <c r="M14" s="15">
        <v>0</v>
      </c>
      <c r="N14" s="16">
        <v>0</v>
      </c>
      <c r="O14" s="16">
        <v>0</v>
      </c>
    </row>
    <row r="15" spans="2:15" ht="12.75">
      <c r="B15" s="13" t="s">
        <v>505</v>
      </c>
      <c r="C15" s="14"/>
      <c r="D15" s="13"/>
      <c r="E15" s="13"/>
      <c r="F15" s="13"/>
      <c r="H15" s="13"/>
      <c r="K15" s="15">
        <v>0</v>
      </c>
      <c r="M15" s="15">
        <v>0</v>
      </c>
      <c r="N15" s="16">
        <v>0</v>
      </c>
      <c r="O15" s="16">
        <v>0</v>
      </c>
    </row>
    <row r="16" spans="2:15" ht="12.75">
      <c r="B16" s="13" t="s">
        <v>359</v>
      </c>
      <c r="C16" s="14"/>
      <c r="D16" s="13"/>
      <c r="E16" s="13"/>
      <c r="F16" s="13"/>
      <c r="H16" s="13"/>
      <c r="K16" s="15">
        <v>0</v>
      </c>
      <c r="M16" s="15">
        <v>0</v>
      </c>
      <c r="N16" s="16">
        <v>0</v>
      </c>
      <c r="O16" s="16">
        <v>0</v>
      </c>
    </row>
    <row r="17" spans="2:15" ht="12.75">
      <c r="B17" s="3" t="s">
        <v>147</v>
      </c>
      <c r="C17" s="12"/>
      <c r="D17" s="3"/>
      <c r="E17" s="3"/>
      <c r="F17" s="3"/>
      <c r="H17" s="3"/>
      <c r="K17" s="9">
        <v>0</v>
      </c>
      <c r="M17" s="9">
        <v>0</v>
      </c>
      <c r="N17" s="10">
        <v>0</v>
      </c>
      <c r="O17" s="10">
        <v>0</v>
      </c>
    </row>
    <row r="20" spans="2:8" ht="12.75">
      <c r="B20" s="6" t="s">
        <v>102</v>
      </c>
      <c r="C20" s="17"/>
      <c r="D20" s="6"/>
      <c r="E20" s="6"/>
      <c r="F20" s="6"/>
      <c r="H20" s="6"/>
    </row>
    <row r="24" ht="12.75">
      <c r="B24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1:J23"/>
  <sheetViews>
    <sheetView rightToLeft="1" workbookViewId="0" topLeftCell="A1"/>
  </sheetViews>
  <sheetFormatPr defaultColWidth="9.140625" defaultRowHeight="12.75"/>
  <cols>
    <col min="2" max="2" width="24.7109375" style="0" customWidth="1"/>
    <col min="3" max="3" width="21.7109375" style="0" customWidth="1"/>
    <col min="4" max="4" width="12.7109375" style="0" customWidth="1"/>
    <col min="5" max="5" width="30.7109375" style="0" customWidth="1"/>
    <col min="6" max="6" width="11.7109375" style="0" customWidth="1"/>
    <col min="7" max="7" width="14.7109375" style="0" customWidth="1"/>
    <col min="8" max="8" width="27.7109375" style="0" customWidth="1"/>
    <col min="9" max="9" width="20.7109375" style="0" customWidth="1"/>
    <col min="10" max="10" width="1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506</v>
      </c>
    </row>
    <row r="7" spans="2:10" ht="12.75">
      <c r="B7" s="3" t="s">
        <v>77</v>
      </c>
      <c r="C7" s="3" t="s">
        <v>507</v>
      </c>
      <c r="D7" s="3" t="s">
        <v>508</v>
      </c>
      <c r="E7" s="3" t="s">
        <v>509</v>
      </c>
      <c r="F7" s="3" t="s">
        <v>82</v>
      </c>
      <c r="G7" s="3" t="s">
        <v>510</v>
      </c>
      <c r="H7" s="3" t="s">
        <v>86</v>
      </c>
      <c r="I7" s="3" t="s">
        <v>87</v>
      </c>
      <c r="J7" s="3" t="s">
        <v>511</v>
      </c>
    </row>
    <row r="8" spans="2:10" ht="12.75">
      <c r="B8" s="4"/>
      <c r="C8" s="4"/>
      <c r="D8" s="4"/>
      <c r="E8" s="4" t="s">
        <v>114</v>
      </c>
      <c r="F8" s="4"/>
      <c r="G8" s="4" t="s">
        <v>89</v>
      </c>
      <c r="H8" s="4" t="s">
        <v>88</v>
      </c>
      <c r="I8" s="4" t="s">
        <v>88</v>
      </c>
      <c r="J8" s="4"/>
    </row>
    <row r="10" spans="2:10" ht="12.75">
      <c r="B10" s="3" t="s">
        <v>512</v>
      </c>
      <c r="C10" s="3"/>
      <c r="D10" s="3"/>
      <c r="F10" s="3"/>
      <c r="G10" s="9">
        <v>0</v>
      </c>
      <c r="H10" s="10">
        <v>0</v>
      </c>
      <c r="I10" s="10">
        <v>0</v>
      </c>
      <c r="J10" s="3"/>
    </row>
    <row r="11" spans="2:10" ht="12.75">
      <c r="B11" s="3" t="s">
        <v>513</v>
      </c>
      <c r="C11" s="3"/>
      <c r="D11" s="3"/>
      <c r="F11" s="3"/>
      <c r="G11" s="9">
        <v>0</v>
      </c>
      <c r="H11" s="10">
        <v>0</v>
      </c>
      <c r="I11" s="10">
        <v>0</v>
      </c>
      <c r="J11" s="3"/>
    </row>
    <row r="12" spans="2:10" ht="12.75">
      <c r="B12" s="13" t="s">
        <v>514</v>
      </c>
      <c r="C12" s="13"/>
      <c r="D12" s="13"/>
      <c r="F12" s="13"/>
      <c r="G12" s="15">
        <v>0</v>
      </c>
      <c r="H12" s="16">
        <v>0</v>
      </c>
      <c r="I12" s="16">
        <v>0</v>
      </c>
      <c r="J12" s="13"/>
    </row>
    <row r="13" spans="2:10" ht="12.75">
      <c r="B13" s="13" t="s">
        <v>515</v>
      </c>
      <c r="C13" s="13"/>
      <c r="D13" s="13"/>
      <c r="F13" s="13"/>
      <c r="G13" s="15">
        <v>0</v>
      </c>
      <c r="H13" s="16">
        <v>0</v>
      </c>
      <c r="I13" s="16">
        <v>0</v>
      </c>
      <c r="J13" s="13"/>
    </row>
    <row r="14" spans="2:10" ht="12.75">
      <c r="B14" s="3" t="s">
        <v>516</v>
      </c>
      <c r="C14" s="3"/>
      <c r="D14" s="3"/>
      <c r="F14" s="3"/>
      <c r="G14" s="9">
        <v>0</v>
      </c>
      <c r="H14" s="10">
        <v>0</v>
      </c>
      <c r="I14" s="10">
        <v>0</v>
      </c>
      <c r="J14" s="3"/>
    </row>
    <row r="15" spans="2:10" ht="12.75">
      <c r="B15" s="13" t="s">
        <v>514</v>
      </c>
      <c r="C15" s="13"/>
      <c r="D15" s="13"/>
      <c r="F15" s="13"/>
      <c r="G15" s="15">
        <v>0</v>
      </c>
      <c r="H15" s="16">
        <v>0</v>
      </c>
      <c r="I15" s="16">
        <v>0</v>
      </c>
      <c r="J15" s="13"/>
    </row>
    <row r="16" spans="2:10" ht="12.75">
      <c r="B16" s="13" t="s">
        <v>515</v>
      </c>
      <c r="C16" s="13"/>
      <c r="D16" s="13"/>
      <c r="F16" s="13"/>
      <c r="G16" s="15">
        <v>0</v>
      </c>
      <c r="H16" s="16">
        <v>0</v>
      </c>
      <c r="I16" s="16">
        <v>0</v>
      </c>
      <c r="J16" s="13"/>
    </row>
    <row r="19" spans="2:10" ht="12.75">
      <c r="B19" s="6" t="s">
        <v>102</v>
      </c>
      <c r="C19" s="6"/>
      <c r="D19" s="6"/>
      <c r="F19" s="6"/>
      <c r="J19" s="6"/>
    </row>
    <row r="23" ht="12.75">
      <c r="B23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1:K19"/>
  <sheetViews>
    <sheetView rightToLeft="1" workbookViewId="0" topLeftCell="A1"/>
  </sheetViews>
  <sheetFormatPr defaultColWidth="9.140625" defaultRowHeight="12.75"/>
  <cols>
    <col min="2" max="2" width="30.7109375" style="0" customWidth="1"/>
    <col min="3" max="3" width="13.7109375" style="0" customWidth="1"/>
    <col min="4" max="4" width="8.7109375" style="0" customWidth="1"/>
    <col min="5" max="5" width="10.7109375" style="0" customWidth="1"/>
    <col min="6" max="6" width="11.7109375" style="0" customWidth="1"/>
    <col min="7" max="7" width="14.7109375" style="0" customWidth="1"/>
    <col min="8" max="8" width="16.7109375" style="0" customWidth="1"/>
    <col min="9" max="9" width="12.7109375" style="0" customWidth="1"/>
    <col min="10" max="10" width="26.7109375" style="0" customWidth="1"/>
    <col min="11" max="11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517</v>
      </c>
    </row>
    <row r="7" spans="2:11" ht="12.75">
      <c r="B7" s="3" t="s">
        <v>77</v>
      </c>
      <c r="C7" s="3" t="s">
        <v>79</v>
      </c>
      <c r="D7" s="3" t="s">
        <v>80</v>
      </c>
      <c r="E7" s="3" t="s">
        <v>81</v>
      </c>
      <c r="F7" s="3" t="s">
        <v>82</v>
      </c>
      <c r="G7" s="3" t="s">
        <v>83</v>
      </c>
      <c r="H7" s="3" t="s">
        <v>84</v>
      </c>
      <c r="I7" s="3" t="s">
        <v>451</v>
      </c>
      <c r="J7" s="3" t="s">
        <v>111</v>
      </c>
      <c r="K7" s="3" t="s">
        <v>112</v>
      </c>
    </row>
    <row r="8" spans="2:11" ht="12.75">
      <c r="B8" s="4"/>
      <c r="C8" s="4"/>
      <c r="D8" s="4"/>
      <c r="E8" s="4"/>
      <c r="F8" s="4"/>
      <c r="G8" s="4" t="s">
        <v>88</v>
      </c>
      <c r="H8" s="4" t="s">
        <v>88</v>
      </c>
      <c r="I8" s="4" t="s">
        <v>89</v>
      </c>
      <c r="J8" s="4" t="s">
        <v>88</v>
      </c>
      <c r="K8" s="4" t="s">
        <v>88</v>
      </c>
    </row>
    <row r="10" spans="2:11" ht="12.75">
      <c r="B10" s="3" t="s">
        <v>518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 ht="12.75">
      <c r="B11" s="3" t="s">
        <v>91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 ht="12.75">
      <c r="B12" s="3" t="s">
        <v>101</v>
      </c>
      <c r="C12" s="3"/>
      <c r="D12" s="3"/>
      <c r="E12" s="3"/>
      <c r="F12" s="3"/>
      <c r="I12" s="9">
        <v>0</v>
      </c>
      <c r="J12" s="10">
        <v>0</v>
      </c>
      <c r="K12" s="10">
        <v>0</v>
      </c>
    </row>
    <row r="15" spans="2:6" ht="12.75">
      <c r="B15" s="6" t="s">
        <v>102</v>
      </c>
      <c r="C15" s="6"/>
      <c r="D15" s="6"/>
      <c r="E15" s="6"/>
      <c r="F15" s="6"/>
    </row>
    <row r="19" ht="12.75">
      <c r="B19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1:K19"/>
  <sheetViews>
    <sheetView rightToLeft="1" workbookViewId="0" topLeftCell="A1"/>
  </sheetViews>
  <sheetFormatPr defaultColWidth="9.140625" defaultRowHeight="12.75"/>
  <cols>
    <col min="2" max="2" width="22.7109375" style="0" customWidth="1"/>
    <col min="3" max="3" width="12.7109375" style="0" customWidth="1"/>
    <col min="4" max="4" width="8.7109375" style="0" customWidth="1"/>
    <col min="5" max="5" width="10.7109375" style="0" customWidth="1"/>
    <col min="6" max="6" width="11.7109375" style="0" customWidth="1"/>
    <col min="7" max="7" width="14.7109375" style="0" customWidth="1"/>
    <col min="8" max="8" width="16.7109375" style="0" customWidth="1"/>
    <col min="9" max="9" width="12.7109375" style="0" customWidth="1"/>
    <col min="10" max="10" width="26.7109375" style="0" customWidth="1"/>
    <col min="11" max="11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519</v>
      </c>
    </row>
    <row r="7" spans="2:11" ht="12.75">
      <c r="B7" s="3" t="s">
        <v>77</v>
      </c>
      <c r="C7" s="3" t="s">
        <v>78</v>
      </c>
      <c r="D7" s="3" t="s">
        <v>80</v>
      </c>
      <c r="E7" s="3" t="s">
        <v>81</v>
      </c>
      <c r="F7" s="3" t="s">
        <v>82</v>
      </c>
      <c r="G7" s="3" t="s">
        <v>83</v>
      </c>
      <c r="H7" s="3" t="s">
        <v>84</v>
      </c>
      <c r="I7" s="3" t="s">
        <v>451</v>
      </c>
      <c r="J7" s="3" t="s">
        <v>111</v>
      </c>
      <c r="K7" s="3" t="s">
        <v>112</v>
      </c>
    </row>
    <row r="8" spans="2:11" ht="12.75">
      <c r="B8" s="4"/>
      <c r="C8" s="4"/>
      <c r="D8" s="4"/>
      <c r="E8" s="4"/>
      <c r="F8" s="4"/>
      <c r="G8" s="4" t="s">
        <v>88</v>
      </c>
      <c r="H8" s="4" t="s">
        <v>88</v>
      </c>
      <c r="I8" s="4" t="s">
        <v>89</v>
      </c>
      <c r="J8" s="4" t="s">
        <v>88</v>
      </c>
      <c r="K8" s="4" t="s">
        <v>88</v>
      </c>
    </row>
    <row r="10" spans="2:11" ht="12.75">
      <c r="B10" s="3" t="s">
        <v>520</v>
      </c>
      <c r="C10" s="12"/>
      <c r="D10" s="3"/>
      <c r="E10" s="3"/>
      <c r="F10" s="3"/>
      <c r="I10" s="9">
        <v>0</v>
      </c>
      <c r="J10" s="10">
        <v>0</v>
      </c>
      <c r="K10" s="10">
        <v>0</v>
      </c>
    </row>
    <row r="11" spans="2:11" ht="12.75">
      <c r="B11" s="3" t="s">
        <v>91</v>
      </c>
      <c r="C11" s="12"/>
      <c r="D11" s="3"/>
      <c r="E11" s="3"/>
      <c r="F11" s="3"/>
      <c r="I11" s="9">
        <v>0</v>
      </c>
      <c r="J11" s="10">
        <v>0</v>
      </c>
      <c r="K11" s="10">
        <v>0</v>
      </c>
    </row>
    <row r="12" spans="2:11" ht="12.75">
      <c r="B12" s="3" t="s">
        <v>101</v>
      </c>
      <c r="C12" s="12"/>
      <c r="D12" s="3"/>
      <c r="E12" s="3"/>
      <c r="F12" s="3"/>
      <c r="I12" s="9">
        <v>0</v>
      </c>
      <c r="J12" s="10">
        <v>0</v>
      </c>
      <c r="K12" s="10">
        <v>0</v>
      </c>
    </row>
    <row r="15" spans="2:6" ht="12.75">
      <c r="B15" s="6" t="s">
        <v>102</v>
      </c>
      <c r="C15" s="17"/>
      <c r="D15" s="6"/>
      <c r="E15" s="6"/>
      <c r="F15" s="6"/>
    </row>
    <row r="19" ht="12.75">
      <c r="B19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1:D19"/>
  <sheetViews>
    <sheetView rightToLeft="1" workbookViewId="0" topLeftCell="A1"/>
  </sheetViews>
  <sheetFormatPr defaultColWidth="9.140625" defaultRowHeight="12.75"/>
  <cols>
    <col min="2" max="2" width="31.7109375" style="0" customWidth="1"/>
    <col min="3" max="3" width="17.7109375" style="0" customWidth="1"/>
    <col min="4" max="4" width="24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521</v>
      </c>
    </row>
    <row r="7" spans="2:4" ht="12.75">
      <c r="B7" s="3" t="s">
        <v>77</v>
      </c>
      <c r="C7" s="3" t="s">
        <v>522</v>
      </c>
      <c r="D7" s="3" t="s">
        <v>523</v>
      </c>
    </row>
    <row r="8" spans="2:4" ht="12.75">
      <c r="B8" s="4"/>
      <c r="C8" s="4" t="s">
        <v>89</v>
      </c>
      <c r="D8" s="4" t="s">
        <v>113</v>
      </c>
    </row>
    <row r="10" spans="2:4" ht="12.75">
      <c r="B10" s="3" t="s">
        <v>524</v>
      </c>
      <c r="C10" s="9">
        <v>0</v>
      </c>
      <c r="D10" s="3"/>
    </row>
    <row r="11" spans="2:4" ht="12.75">
      <c r="B11" s="3" t="s">
        <v>91</v>
      </c>
      <c r="C11" s="9">
        <v>0</v>
      </c>
      <c r="D11" s="3"/>
    </row>
    <row r="12" spans="2:4" ht="12.75">
      <c r="B12" s="3" t="s">
        <v>101</v>
      </c>
      <c r="C12" s="9">
        <v>0</v>
      </c>
      <c r="D12" s="3"/>
    </row>
    <row r="15" spans="2:4" ht="12.75">
      <c r="B15" s="6" t="s">
        <v>102</v>
      </c>
      <c r="D15" s="6"/>
    </row>
    <row r="19" ht="12.75">
      <c r="B19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1:P25"/>
  <sheetViews>
    <sheetView rightToLeft="1" workbookViewId="0" topLeftCell="A1"/>
  </sheetViews>
  <sheetFormatPr defaultColWidth="9.140625" defaultRowHeight="12.75"/>
  <cols>
    <col min="2" max="2" width="30.7109375" style="0" customWidth="1"/>
    <col min="3" max="3" width="12.7109375" style="0" customWidth="1"/>
    <col min="4" max="4" width="11.7109375" style="0" customWidth="1"/>
    <col min="5" max="5" width="8.7109375" style="0" customWidth="1"/>
    <col min="6" max="6" width="10.7109375" style="0" customWidth="1"/>
    <col min="7" max="7" width="14.7109375" style="0" customWidth="1"/>
    <col min="8" max="8" width="6.7109375" style="0" customWidth="1"/>
    <col min="9" max="9" width="11.7109375" style="0" customWidth="1"/>
    <col min="10" max="10" width="14.7109375" style="0" customWidth="1"/>
    <col min="11" max="11" width="17.7109375" style="0" customWidth="1"/>
    <col min="12" max="12" width="11.7109375" style="0" customWidth="1"/>
    <col min="13" max="13" width="14.7109375" style="0" customWidth="1"/>
    <col min="14" max="14" width="24.7109375" style="0" customWidth="1"/>
    <col min="15" max="15" width="26.7109375" style="0" customWidth="1"/>
    <col min="16" max="16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525</v>
      </c>
    </row>
    <row r="7" spans="2:16" ht="12.75">
      <c r="B7" s="3" t="s">
        <v>77</v>
      </c>
      <c r="C7" s="3" t="s">
        <v>78</v>
      </c>
      <c r="D7" s="3" t="s">
        <v>143</v>
      </c>
      <c r="E7" s="3" t="s">
        <v>80</v>
      </c>
      <c r="F7" s="3" t="s">
        <v>81</v>
      </c>
      <c r="G7" s="3" t="s">
        <v>106</v>
      </c>
      <c r="H7" s="3" t="s">
        <v>107</v>
      </c>
      <c r="I7" s="3" t="s">
        <v>82</v>
      </c>
      <c r="J7" s="3" t="s">
        <v>83</v>
      </c>
      <c r="K7" s="3" t="s">
        <v>526</v>
      </c>
      <c r="L7" s="3" t="s">
        <v>108</v>
      </c>
      <c r="M7" s="3" t="s">
        <v>527</v>
      </c>
      <c r="N7" s="3" t="s">
        <v>110</v>
      </c>
      <c r="O7" s="3" t="s">
        <v>111</v>
      </c>
      <c r="P7" s="3" t="s">
        <v>112</v>
      </c>
    </row>
    <row r="8" spans="2:16" ht="12.75">
      <c r="B8" s="4"/>
      <c r="C8" s="4"/>
      <c r="D8" s="4"/>
      <c r="E8" s="4"/>
      <c r="F8" s="4"/>
      <c r="G8" s="4" t="s">
        <v>113</v>
      </c>
      <c r="H8" s="4" t="s">
        <v>114</v>
      </c>
      <c r="I8" s="4"/>
      <c r="J8" s="4" t="s">
        <v>88</v>
      </c>
      <c r="K8" s="4" t="s">
        <v>88</v>
      </c>
      <c r="L8" s="4" t="s">
        <v>115</v>
      </c>
      <c r="M8" s="4" t="s">
        <v>89</v>
      </c>
      <c r="N8" s="4" t="s">
        <v>88</v>
      </c>
      <c r="O8" s="4" t="s">
        <v>88</v>
      </c>
      <c r="P8" s="4" t="s">
        <v>88</v>
      </c>
    </row>
    <row r="10" spans="2:16" ht="12.75">
      <c r="B10" s="3" t="s">
        <v>528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 ht="12.75">
      <c r="B11" s="3" t="s">
        <v>91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 ht="12.75">
      <c r="B12" s="13" t="s">
        <v>145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 ht="12.75">
      <c r="B13" s="13" t="s">
        <v>127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 ht="12.75">
      <c r="B14" s="13" t="s">
        <v>146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 ht="12.75">
      <c r="B15" s="13" t="s">
        <v>359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 ht="12.75">
      <c r="B16" s="3" t="s">
        <v>101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 ht="12.75">
      <c r="B17" s="13" t="s">
        <v>148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 ht="12.75">
      <c r="B18" s="13" t="s">
        <v>149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9" ht="12.75">
      <c r="B21" s="6" t="s">
        <v>102</v>
      </c>
      <c r="C21" s="17"/>
      <c r="D21" s="6"/>
      <c r="E21" s="6"/>
      <c r="F21" s="6"/>
      <c r="G21" s="6"/>
      <c r="I21" s="6"/>
    </row>
    <row r="25" ht="12.75">
      <c r="B25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B1:P25"/>
  <sheetViews>
    <sheetView rightToLeft="1" workbookViewId="0" topLeftCell="A1"/>
  </sheetViews>
  <sheetFormatPr defaultColWidth="9.140625" defaultRowHeight="12.75"/>
  <cols>
    <col min="2" max="2" width="30.7109375" style="0" customWidth="1"/>
    <col min="3" max="3" width="12.7109375" style="0" customWidth="1"/>
    <col min="4" max="4" width="11.7109375" style="0" customWidth="1"/>
    <col min="5" max="5" width="8.7109375" style="0" customWidth="1"/>
    <col min="6" max="6" width="10.7109375" style="0" customWidth="1"/>
    <col min="7" max="7" width="14.7109375" style="0" customWidth="1"/>
    <col min="8" max="8" width="6.7109375" style="0" customWidth="1"/>
    <col min="9" max="9" width="11.7109375" style="0" customWidth="1"/>
    <col min="10" max="10" width="14.7109375" style="0" customWidth="1"/>
    <col min="11" max="11" width="17.7109375" style="0" customWidth="1"/>
    <col min="12" max="12" width="11.7109375" style="0" customWidth="1"/>
    <col min="13" max="13" width="14.7109375" style="0" customWidth="1"/>
    <col min="14" max="14" width="24.7109375" style="0" customWidth="1"/>
    <col min="15" max="15" width="26.7109375" style="0" customWidth="1"/>
    <col min="16" max="16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529</v>
      </c>
    </row>
    <row r="7" spans="2:16" ht="12.75">
      <c r="B7" s="3" t="s">
        <v>77</v>
      </c>
      <c r="C7" s="3" t="s">
        <v>78</v>
      </c>
      <c r="D7" s="3" t="s">
        <v>143</v>
      </c>
      <c r="E7" s="3" t="s">
        <v>80</v>
      </c>
      <c r="F7" s="3" t="s">
        <v>81</v>
      </c>
      <c r="G7" s="3" t="s">
        <v>106</v>
      </c>
      <c r="H7" s="3" t="s">
        <v>107</v>
      </c>
      <c r="I7" s="3" t="s">
        <v>82</v>
      </c>
      <c r="J7" s="3" t="s">
        <v>83</v>
      </c>
      <c r="K7" s="3" t="s">
        <v>526</v>
      </c>
      <c r="L7" s="3" t="s">
        <v>108</v>
      </c>
      <c r="M7" s="3" t="s">
        <v>527</v>
      </c>
      <c r="N7" s="3" t="s">
        <v>110</v>
      </c>
      <c r="O7" s="3" t="s">
        <v>111</v>
      </c>
      <c r="P7" s="3" t="s">
        <v>112</v>
      </c>
    </row>
    <row r="8" spans="2:16" ht="12.75">
      <c r="B8" s="4"/>
      <c r="C8" s="4"/>
      <c r="D8" s="4"/>
      <c r="E8" s="4"/>
      <c r="F8" s="4"/>
      <c r="G8" s="4" t="s">
        <v>113</v>
      </c>
      <c r="H8" s="4" t="s">
        <v>114</v>
      </c>
      <c r="I8" s="4"/>
      <c r="J8" s="4" t="s">
        <v>88</v>
      </c>
      <c r="K8" s="4" t="s">
        <v>88</v>
      </c>
      <c r="L8" s="4" t="s">
        <v>115</v>
      </c>
      <c r="M8" s="4" t="s">
        <v>89</v>
      </c>
      <c r="N8" s="4" t="s">
        <v>88</v>
      </c>
      <c r="O8" s="4" t="s">
        <v>88</v>
      </c>
      <c r="P8" s="4" t="s">
        <v>88</v>
      </c>
    </row>
    <row r="10" spans="2:16" ht="12.75">
      <c r="B10" s="3" t="s">
        <v>530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 ht="12.75">
      <c r="B11" s="3" t="s">
        <v>531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 ht="12.75">
      <c r="B12" s="13" t="s">
        <v>145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 ht="12.75">
      <c r="B13" s="13" t="s">
        <v>127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 ht="12.75">
      <c r="B14" s="13" t="s">
        <v>146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 ht="12.75">
      <c r="B15" s="13" t="s">
        <v>359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 ht="12.75">
      <c r="B16" s="3" t="s">
        <v>101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 ht="12.75">
      <c r="B17" s="13" t="s">
        <v>148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 ht="12.75">
      <c r="B18" s="13" t="s">
        <v>149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9" ht="12.75">
      <c r="B21" s="6" t="s">
        <v>102</v>
      </c>
      <c r="C21" s="17"/>
      <c r="D21" s="6"/>
      <c r="E21" s="6"/>
      <c r="F21" s="6"/>
      <c r="G21" s="6"/>
      <c r="I21" s="6"/>
    </row>
    <row r="25" ht="12.75">
      <c r="B25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R42"/>
  <sheetViews>
    <sheetView rightToLeft="1" workbookViewId="0" topLeftCell="A10">
      <selection activeCell="I34" sqref="I34"/>
    </sheetView>
  </sheetViews>
  <sheetFormatPr defaultColWidth="9.140625" defaultRowHeight="12.75"/>
  <cols>
    <col min="2" max="2" width="44.7109375" style="0" customWidth="1"/>
    <col min="3" max="4" width="12.7109375" style="0" customWidth="1"/>
    <col min="5" max="5" width="8.7109375" style="0" customWidth="1"/>
    <col min="6" max="6" width="10.7109375" style="0" customWidth="1"/>
    <col min="7" max="7" width="14.7109375" style="0" customWidth="1"/>
    <col min="8" max="8" width="8.7109375" style="0" customWidth="1"/>
    <col min="9" max="9" width="11.7109375" style="0" customWidth="1"/>
    <col min="10" max="10" width="14.7109375" style="0" customWidth="1"/>
    <col min="11" max="12" width="16.7109375" style="0" customWidth="1"/>
    <col min="13" max="13" width="9.7109375" style="0" customWidth="1"/>
    <col min="14" max="14" width="21.7109375" style="0" customWidth="1"/>
    <col min="15" max="15" width="12.7109375" style="0" customWidth="1"/>
    <col min="16" max="16" width="24.7109375" style="0" customWidth="1"/>
    <col min="17" max="17" width="26.7109375" style="0" customWidth="1"/>
    <col min="18" max="18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103</v>
      </c>
    </row>
    <row r="7" ht="15.6">
      <c r="B7" s="2" t="s">
        <v>104</v>
      </c>
    </row>
    <row r="8" spans="2:18" ht="12.75">
      <c r="B8" s="3" t="s">
        <v>77</v>
      </c>
      <c r="C8" s="3" t="s">
        <v>78</v>
      </c>
      <c r="D8" s="3" t="s">
        <v>105</v>
      </c>
      <c r="E8" s="3" t="s">
        <v>80</v>
      </c>
      <c r="F8" s="3" t="s">
        <v>81</v>
      </c>
      <c r="G8" s="3" t="s">
        <v>106</v>
      </c>
      <c r="H8" s="3" t="s">
        <v>107</v>
      </c>
      <c r="I8" s="3" t="s">
        <v>82</v>
      </c>
      <c r="J8" s="3" t="s">
        <v>83</v>
      </c>
      <c r="K8" s="3" t="s">
        <v>84</v>
      </c>
      <c r="L8" s="3" t="s">
        <v>108</v>
      </c>
      <c r="M8" s="3" t="s">
        <v>43</v>
      </c>
      <c r="N8" s="3" t="s">
        <v>109</v>
      </c>
      <c r="O8" s="3" t="s">
        <v>85</v>
      </c>
      <c r="P8" s="3" t="s">
        <v>110</v>
      </c>
      <c r="Q8" s="3" t="s">
        <v>111</v>
      </c>
      <c r="R8" s="3" t="s">
        <v>112</v>
      </c>
    </row>
    <row r="9" spans="2:18" ht="12.75">
      <c r="B9" s="4"/>
      <c r="C9" s="4"/>
      <c r="D9" s="4"/>
      <c r="E9" s="4"/>
      <c r="F9" s="4"/>
      <c r="G9" s="4" t="s">
        <v>113</v>
      </c>
      <c r="H9" s="4" t="s">
        <v>114</v>
      </c>
      <c r="I9" s="4"/>
      <c r="J9" s="4" t="s">
        <v>88</v>
      </c>
      <c r="K9" s="4" t="s">
        <v>88</v>
      </c>
      <c r="L9" s="4" t="s">
        <v>115</v>
      </c>
      <c r="M9" s="4" t="s">
        <v>116</v>
      </c>
      <c r="N9" s="4" t="s">
        <v>89</v>
      </c>
      <c r="O9" s="4" t="s">
        <v>89</v>
      </c>
      <c r="P9" s="4" t="s">
        <v>88</v>
      </c>
      <c r="Q9" s="4" t="s">
        <v>88</v>
      </c>
      <c r="R9" s="4" t="s">
        <v>88</v>
      </c>
    </row>
    <row r="11" spans="2:18" ht="12.75">
      <c r="B11" s="3" t="s">
        <v>117</v>
      </c>
      <c r="C11" s="12"/>
      <c r="D11" s="19"/>
      <c r="E11" s="3"/>
      <c r="F11" s="3"/>
      <c r="G11" s="3"/>
      <c r="H11" s="12">
        <v>4.57</v>
      </c>
      <c r="I11" s="3"/>
      <c r="K11" s="10">
        <v>0.0018</v>
      </c>
      <c r="L11" s="9">
        <v>66672584</v>
      </c>
      <c r="O11" s="9">
        <v>83772.21</v>
      </c>
      <c r="Q11" s="10">
        <v>1</v>
      </c>
      <c r="R11" s="10">
        <v>0.5818</v>
      </c>
    </row>
    <row r="12" spans="2:18" ht="12.75">
      <c r="B12" s="3" t="s">
        <v>91</v>
      </c>
      <c r="C12" s="12"/>
      <c r="D12" s="19"/>
      <c r="E12" s="3"/>
      <c r="F12" s="3"/>
      <c r="G12" s="3"/>
      <c r="H12" s="12">
        <v>4.57</v>
      </c>
      <c r="I12" s="3"/>
      <c r="K12" s="10">
        <v>0.0018</v>
      </c>
      <c r="L12" s="9">
        <v>66672584</v>
      </c>
      <c r="O12" s="9">
        <v>83772.21</v>
      </c>
      <c r="Q12" s="10">
        <v>1</v>
      </c>
      <c r="R12" s="10">
        <v>0.5818</v>
      </c>
    </row>
    <row r="13" spans="2:18" ht="12.75">
      <c r="B13" s="13" t="s">
        <v>118</v>
      </c>
      <c r="C13" s="14"/>
      <c r="D13" s="20"/>
      <c r="E13" s="13"/>
      <c r="F13" s="13"/>
      <c r="G13" s="13"/>
      <c r="H13" s="14">
        <v>3.85</v>
      </c>
      <c r="I13" s="13"/>
      <c r="K13" s="16">
        <v>-0.0014</v>
      </c>
      <c r="L13" s="15">
        <v>28487262</v>
      </c>
      <c r="O13" s="15">
        <v>36049.08</v>
      </c>
      <c r="Q13" s="16">
        <v>0.4303</v>
      </c>
      <c r="R13" s="16">
        <v>0.2504</v>
      </c>
    </row>
    <row r="14" spans="2:18" ht="12.75">
      <c r="B14" s="13" t="s">
        <v>119</v>
      </c>
      <c r="C14" s="14"/>
      <c r="D14" s="20"/>
      <c r="E14" s="13"/>
      <c r="F14" s="13"/>
      <c r="G14" s="13"/>
      <c r="H14" s="14">
        <v>3.85</v>
      </c>
      <c r="I14" s="13"/>
      <c r="K14" s="16">
        <v>-0.0014</v>
      </c>
      <c r="L14" s="15">
        <v>28487262</v>
      </c>
      <c r="O14" s="15">
        <v>36049.08</v>
      </c>
      <c r="Q14" s="16">
        <v>0.4303</v>
      </c>
      <c r="R14" s="16">
        <v>0.2504</v>
      </c>
    </row>
    <row r="15" spans="2:18" ht="12.75">
      <c r="B15" s="6" t="s">
        <v>120</v>
      </c>
      <c r="C15" s="17">
        <v>9590332</v>
      </c>
      <c r="D15" s="18" t="s">
        <v>121</v>
      </c>
      <c r="E15" s="6"/>
      <c r="F15" s="6"/>
      <c r="G15" s="6"/>
      <c r="H15" s="17">
        <v>0.83</v>
      </c>
      <c r="I15" s="6" t="s">
        <v>94</v>
      </c>
      <c r="J15" s="8">
        <v>0.04</v>
      </c>
      <c r="K15" s="8">
        <v>0.0076</v>
      </c>
      <c r="L15" s="7">
        <v>2746161</v>
      </c>
      <c r="M15" s="7">
        <v>134.9</v>
      </c>
      <c r="N15" s="7">
        <v>0</v>
      </c>
      <c r="O15" s="7">
        <v>3704.57</v>
      </c>
      <c r="P15" s="8">
        <v>0.0002</v>
      </c>
      <c r="Q15" s="8">
        <v>0.0442</v>
      </c>
      <c r="R15" s="8">
        <v>0.0257</v>
      </c>
    </row>
    <row r="16" spans="2:18" ht="12.75">
      <c r="B16" s="6" t="s">
        <v>122</v>
      </c>
      <c r="C16" s="17">
        <v>9590431</v>
      </c>
      <c r="D16" s="18" t="s">
        <v>121</v>
      </c>
      <c r="E16" s="6"/>
      <c r="F16" s="6"/>
      <c r="G16" s="6"/>
      <c r="H16" s="17">
        <v>3.63</v>
      </c>
      <c r="I16" s="6" t="s">
        <v>94</v>
      </c>
      <c r="J16" s="8">
        <v>0.04</v>
      </c>
      <c r="K16" s="8">
        <v>-0.0031</v>
      </c>
      <c r="L16" s="7">
        <v>11836093</v>
      </c>
      <c r="M16" s="7">
        <v>144.97</v>
      </c>
      <c r="N16" s="7">
        <v>0</v>
      </c>
      <c r="O16" s="7">
        <v>17158.78</v>
      </c>
      <c r="P16" s="8">
        <v>0.001</v>
      </c>
      <c r="Q16" s="8">
        <v>0.2048</v>
      </c>
      <c r="R16" s="8">
        <v>0.1192</v>
      </c>
    </row>
    <row r="17" spans="2:18" ht="12.75">
      <c r="B17" s="6" t="s">
        <v>123</v>
      </c>
      <c r="C17" s="17">
        <v>1134865</v>
      </c>
      <c r="D17" s="18" t="s">
        <v>121</v>
      </c>
      <c r="E17" s="6"/>
      <c r="F17" s="6"/>
      <c r="G17" s="6"/>
      <c r="H17" s="17">
        <v>22.18</v>
      </c>
      <c r="I17" s="6" t="s">
        <v>94</v>
      </c>
      <c r="J17" s="8">
        <v>0.01</v>
      </c>
      <c r="K17" s="8">
        <v>0.0026</v>
      </c>
      <c r="L17" s="7">
        <v>1186098</v>
      </c>
      <c r="M17" s="7">
        <v>119.13</v>
      </c>
      <c r="N17" s="7">
        <v>0</v>
      </c>
      <c r="O17" s="7">
        <v>1413</v>
      </c>
      <c r="P17" s="8">
        <v>0.0001</v>
      </c>
      <c r="Q17" s="8">
        <v>0.0169</v>
      </c>
      <c r="R17" s="8">
        <v>0.0098</v>
      </c>
    </row>
    <row r="18" spans="2:18" ht="12.75">
      <c r="B18" s="6" t="s">
        <v>124</v>
      </c>
      <c r="C18" s="17">
        <v>1124056</v>
      </c>
      <c r="D18" s="18" t="s">
        <v>121</v>
      </c>
      <c r="E18" s="6"/>
      <c r="F18" s="6"/>
      <c r="G18" s="6"/>
      <c r="H18" s="17">
        <v>1.97</v>
      </c>
      <c r="I18" s="6" t="s">
        <v>94</v>
      </c>
      <c r="J18" s="8">
        <v>0.0275</v>
      </c>
      <c r="K18" s="8">
        <v>-0.0001</v>
      </c>
      <c r="L18" s="7">
        <v>4693749</v>
      </c>
      <c r="M18" s="7">
        <v>109.4</v>
      </c>
      <c r="N18" s="7">
        <v>0</v>
      </c>
      <c r="O18" s="7">
        <v>5134.96</v>
      </c>
      <c r="P18" s="8">
        <v>0.0003</v>
      </c>
      <c r="Q18" s="8">
        <v>0.0613</v>
      </c>
      <c r="R18" s="8">
        <v>0.0357</v>
      </c>
    </row>
    <row r="19" spans="2:18" ht="12.75">
      <c r="B19" s="6" t="s">
        <v>125</v>
      </c>
      <c r="C19" s="17">
        <v>1128081</v>
      </c>
      <c r="D19" s="18" t="s">
        <v>121</v>
      </c>
      <c r="E19" s="6"/>
      <c r="F19" s="6"/>
      <c r="G19" s="6"/>
      <c r="H19" s="17">
        <v>2.95</v>
      </c>
      <c r="I19" s="6" t="s">
        <v>94</v>
      </c>
      <c r="J19" s="8">
        <v>0.0175</v>
      </c>
      <c r="K19" s="8">
        <v>-0.0024</v>
      </c>
      <c r="L19" s="7">
        <v>4970405</v>
      </c>
      <c r="M19" s="7">
        <v>107.9</v>
      </c>
      <c r="N19" s="7">
        <v>0</v>
      </c>
      <c r="O19" s="7">
        <v>5363.07</v>
      </c>
      <c r="P19" s="8">
        <v>0.0003</v>
      </c>
      <c r="Q19" s="8">
        <v>0.064</v>
      </c>
      <c r="R19" s="8">
        <v>0.0372</v>
      </c>
    </row>
    <row r="20" spans="2:18" ht="12.75">
      <c r="B20" s="6" t="s">
        <v>126</v>
      </c>
      <c r="C20" s="17">
        <v>1135912</v>
      </c>
      <c r="D20" s="18" t="s">
        <v>121</v>
      </c>
      <c r="E20" s="6"/>
      <c r="F20" s="6"/>
      <c r="G20" s="6"/>
      <c r="H20" s="17">
        <v>4.98</v>
      </c>
      <c r="I20" s="6" t="s">
        <v>94</v>
      </c>
      <c r="J20" s="8">
        <v>0.0075</v>
      </c>
      <c r="K20" s="8">
        <v>-0.0041</v>
      </c>
      <c r="L20" s="7">
        <v>3054756</v>
      </c>
      <c r="M20" s="7">
        <v>107.2</v>
      </c>
      <c r="N20" s="7">
        <v>0</v>
      </c>
      <c r="O20" s="7">
        <v>3274.7</v>
      </c>
      <c r="P20" s="8">
        <v>0.0002</v>
      </c>
      <c r="Q20" s="8">
        <v>0.0391</v>
      </c>
      <c r="R20" s="8">
        <v>0.0227</v>
      </c>
    </row>
    <row r="21" spans="2:18" ht="12.75">
      <c r="B21" s="13" t="s">
        <v>127</v>
      </c>
      <c r="C21" s="14"/>
      <c r="D21" s="20"/>
      <c r="E21" s="13"/>
      <c r="F21" s="13"/>
      <c r="G21" s="13"/>
      <c r="H21" s="14">
        <v>5.11</v>
      </c>
      <c r="I21" s="13"/>
      <c r="J21" s="23"/>
      <c r="K21" s="16">
        <v>0.0041</v>
      </c>
      <c r="L21" s="15">
        <v>38185322</v>
      </c>
      <c r="O21" s="15">
        <v>47723.13</v>
      </c>
      <c r="Q21" s="16">
        <v>0.5697</v>
      </c>
      <c r="R21" s="16">
        <v>0.3314</v>
      </c>
    </row>
    <row r="22" spans="2:18" ht="12.75">
      <c r="B22" s="13" t="s">
        <v>128</v>
      </c>
      <c r="C22" s="14"/>
      <c r="D22" s="20"/>
      <c r="E22" s="13"/>
      <c r="F22" s="13"/>
      <c r="G22" s="13"/>
      <c r="I22" s="13"/>
      <c r="J22" s="23"/>
      <c r="L22" s="15">
        <v>0</v>
      </c>
      <c r="O22" s="15">
        <v>0</v>
      </c>
      <c r="Q22" s="16">
        <v>0</v>
      </c>
      <c r="R22" s="16">
        <v>0</v>
      </c>
    </row>
    <row r="23" spans="2:18" ht="12.75">
      <c r="B23" s="13" t="s">
        <v>129</v>
      </c>
      <c r="C23" s="14"/>
      <c r="D23" s="20"/>
      <c r="E23" s="13"/>
      <c r="F23" s="13"/>
      <c r="G23" s="13"/>
      <c r="H23" s="14">
        <v>5.11</v>
      </c>
      <c r="I23" s="13"/>
      <c r="J23" s="23"/>
      <c r="K23" s="16">
        <v>0.0041</v>
      </c>
      <c r="L23" s="15">
        <v>38185322</v>
      </c>
      <c r="O23" s="15">
        <v>47723.13</v>
      </c>
      <c r="Q23" s="16">
        <v>0.5697</v>
      </c>
      <c r="R23" s="16">
        <v>0.3314</v>
      </c>
    </row>
    <row r="24" spans="2:18" ht="12.75">
      <c r="B24" s="6" t="s">
        <v>130</v>
      </c>
      <c r="C24" s="17">
        <v>1141225</v>
      </c>
      <c r="D24" s="18" t="s">
        <v>121</v>
      </c>
      <c r="E24" s="6"/>
      <c r="F24" s="6"/>
      <c r="G24" s="6"/>
      <c r="H24" s="17">
        <v>2.13</v>
      </c>
      <c r="I24" s="6" t="s">
        <v>94</v>
      </c>
      <c r="J24" s="8">
        <v>0.0125</v>
      </c>
      <c r="K24" s="8">
        <v>0.001</v>
      </c>
      <c r="L24" s="7">
        <v>5290577</v>
      </c>
      <c r="M24" s="7">
        <v>103.53</v>
      </c>
      <c r="N24" s="7">
        <v>0</v>
      </c>
      <c r="O24" s="7">
        <v>5477.33</v>
      </c>
      <c r="P24" s="8">
        <v>0.0004</v>
      </c>
      <c r="Q24" s="8">
        <v>0.0654</v>
      </c>
      <c r="R24" s="8">
        <v>0.038</v>
      </c>
    </row>
    <row r="25" spans="2:18" ht="12.75">
      <c r="B25" s="6" t="s">
        <v>131</v>
      </c>
      <c r="C25" s="17">
        <v>1155068</v>
      </c>
      <c r="D25" s="18" t="s">
        <v>121</v>
      </c>
      <c r="E25" s="6"/>
      <c r="F25" s="6"/>
      <c r="G25" s="6"/>
      <c r="H25" s="17">
        <v>3.08</v>
      </c>
      <c r="I25" s="6" t="s">
        <v>94</v>
      </c>
      <c r="J25" s="8">
        <v>0.015</v>
      </c>
      <c r="K25" s="8">
        <v>0.0019</v>
      </c>
      <c r="L25" s="7">
        <v>1956015</v>
      </c>
      <c r="M25" s="7">
        <v>105.38</v>
      </c>
      <c r="N25" s="7">
        <v>0</v>
      </c>
      <c r="O25" s="7">
        <v>2061.25</v>
      </c>
      <c r="P25" s="8">
        <v>0.0001</v>
      </c>
      <c r="Q25" s="8">
        <v>0.0246</v>
      </c>
      <c r="R25" s="8">
        <v>0.0143</v>
      </c>
    </row>
    <row r="26" spans="2:18" ht="12.75">
      <c r="B26" s="6" t="s">
        <v>132</v>
      </c>
      <c r="C26" s="17">
        <v>1123272</v>
      </c>
      <c r="D26" s="18" t="s">
        <v>121</v>
      </c>
      <c r="E26" s="6"/>
      <c r="F26" s="6"/>
      <c r="G26" s="6"/>
      <c r="H26" s="17">
        <v>1.29</v>
      </c>
      <c r="I26" s="6" t="s">
        <v>94</v>
      </c>
      <c r="J26" s="8">
        <v>0.055</v>
      </c>
      <c r="K26" s="8">
        <v>0.0005</v>
      </c>
      <c r="L26" s="7">
        <v>12251049</v>
      </c>
      <c r="M26" s="7">
        <v>110.94</v>
      </c>
      <c r="N26" s="7">
        <v>0</v>
      </c>
      <c r="O26" s="7">
        <v>13591.31</v>
      </c>
      <c r="P26" s="8">
        <v>0.0007</v>
      </c>
      <c r="Q26" s="8">
        <v>0.1622</v>
      </c>
      <c r="R26" s="8">
        <v>0.0944</v>
      </c>
    </row>
    <row r="27" spans="2:18" ht="12.75">
      <c r="B27" s="6" t="s">
        <v>133</v>
      </c>
      <c r="C27" s="17">
        <v>1125400</v>
      </c>
      <c r="D27" s="18" t="s">
        <v>121</v>
      </c>
      <c r="E27" s="6"/>
      <c r="F27" s="6"/>
      <c r="G27" s="6"/>
      <c r="H27" s="17">
        <v>14.85</v>
      </c>
      <c r="I27" s="6" t="s">
        <v>94</v>
      </c>
      <c r="J27" s="8">
        <v>0.055</v>
      </c>
      <c r="K27" s="8">
        <v>0.0144</v>
      </c>
      <c r="L27" s="7">
        <v>2689456</v>
      </c>
      <c r="M27" s="7">
        <v>177.75</v>
      </c>
      <c r="N27" s="7">
        <v>0</v>
      </c>
      <c r="O27" s="7">
        <v>4780.51</v>
      </c>
      <c r="P27" s="8">
        <v>0.0001</v>
      </c>
      <c r="Q27" s="8">
        <v>0.0571</v>
      </c>
      <c r="R27" s="8">
        <v>0.0332</v>
      </c>
    </row>
    <row r="28" spans="2:18" ht="12.75">
      <c r="B28" s="6" t="s">
        <v>134</v>
      </c>
      <c r="C28" s="17">
        <v>1130848</v>
      </c>
      <c r="D28" s="18" t="s">
        <v>121</v>
      </c>
      <c r="E28" s="6"/>
      <c r="F28" s="6"/>
      <c r="G28" s="6"/>
      <c r="H28" s="17">
        <v>3.3</v>
      </c>
      <c r="I28" s="6" t="s">
        <v>94</v>
      </c>
      <c r="J28" s="8">
        <v>0.0375</v>
      </c>
      <c r="K28" s="8">
        <v>0.0022</v>
      </c>
      <c r="L28" s="7">
        <v>2956755</v>
      </c>
      <c r="M28" s="7">
        <v>114.16</v>
      </c>
      <c r="N28" s="7">
        <v>0</v>
      </c>
      <c r="O28" s="7">
        <v>3375.43</v>
      </c>
      <c r="P28" s="8">
        <v>0.0002</v>
      </c>
      <c r="Q28" s="8">
        <v>0.0403</v>
      </c>
      <c r="R28" s="8">
        <v>0.0234</v>
      </c>
    </row>
    <row r="29" spans="2:18" ht="12.75">
      <c r="B29" s="6" t="s">
        <v>135</v>
      </c>
      <c r="C29" s="17">
        <v>1140193</v>
      </c>
      <c r="D29" s="18" t="s">
        <v>121</v>
      </c>
      <c r="E29" s="6"/>
      <c r="F29" s="6"/>
      <c r="G29" s="6"/>
      <c r="H29" s="17">
        <v>18.64</v>
      </c>
      <c r="I29" s="6" t="s">
        <v>94</v>
      </c>
      <c r="J29" s="8">
        <v>0.0375</v>
      </c>
      <c r="K29" s="8">
        <v>0.0171</v>
      </c>
      <c r="L29" s="7">
        <v>1604722</v>
      </c>
      <c r="M29" s="7">
        <v>145.04</v>
      </c>
      <c r="N29" s="7">
        <v>0</v>
      </c>
      <c r="O29" s="7">
        <v>2327.49</v>
      </c>
      <c r="P29" s="8">
        <v>0.0001</v>
      </c>
      <c r="Q29" s="8">
        <v>0.0278</v>
      </c>
      <c r="R29" s="8">
        <v>0.0162</v>
      </c>
    </row>
    <row r="30" spans="2:18" ht="12.75">
      <c r="B30" s="6" t="s">
        <v>136</v>
      </c>
      <c r="C30" s="17">
        <v>1099456</v>
      </c>
      <c r="D30" s="18" t="s">
        <v>121</v>
      </c>
      <c r="E30" s="6"/>
      <c r="F30" s="6"/>
      <c r="G30" s="6"/>
      <c r="H30" s="17">
        <v>5.16</v>
      </c>
      <c r="I30" s="6" t="s">
        <v>94</v>
      </c>
      <c r="J30" s="8">
        <v>0.0625</v>
      </c>
      <c r="K30" s="8">
        <v>0.004</v>
      </c>
      <c r="L30" s="7">
        <v>11436748</v>
      </c>
      <c r="M30" s="7">
        <v>140.86</v>
      </c>
      <c r="N30" s="7">
        <v>0</v>
      </c>
      <c r="O30" s="7">
        <v>16109.8</v>
      </c>
      <c r="P30" s="8">
        <v>0.0007</v>
      </c>
      <c r="Q30" s="8">
        <v>0.1923</v>
      </c>
      <c r="R30" s="8">
        <v>0.1119</v>
      </c>
    </row>
    <row r="31" spans="2:18" ht="12.75">
      <c r="B31" s="13" t="s">
        <v>137</v>
      </c>
      <c r="C31" s="14"/>
      <c r="D31" s="20"/>
      <c r="E31" s="13"/>
      <c r="F31" s="13"/>
      <c r="G31" s="13"/>
      <c r="I31" s="13"/>
      <c r="L31" s="15">
        <v>0</v>
      </c>
      <c r="O31" s="15">
        <v>0</v>
      </c>
      <c r="Q31" s="16">
        <v>0</v>
      </c>
      <c r="R31" s="16">
        <v>0</v>
      </c>
    </row>
    <row r="32" spans="2:18" ht="12.75">
      <c r="B32" s="13" t="s">
        <v>138</v>
      </c>
      <c r="C32" s="14"/>
      <c r="D32" s="20"/>
      <c r="E32" s="13"/>
      <c r="F32" s="13"/>
      <c r="G32" s="13"/>
      <c r="I32" s="13"/>
      <c r="L32" s="15">
        <v>0</v>
      </c>
      <c r="O32" s="15">
        <v>0</v>
      </c>
      <c r="Q32" s="16">
        <v>0</v>
      </c>
      <c r="R32" s="16">
        <v>0</v>
      </c>
    </row>
    <row r="33" spans="2:18" ht="12.75">
      <c r="B33" s="3" t="s">
        <v>101</v>
      </c>
      <c r="C33" s="12"/>
      <c r="D33" s="19"/>
      <c r="E33" s="3"/>
      <c r="F33" s="3"/>
      <c r="G33" s="3"/>
      <c r="I33" s="3"/>
      <c r="L33" s="9">
        <v>0</v>
      </c>
      <c r="O33" s="9">
        <v>0</v>
      </c>
      <c r="Q33" s="10">
        <v>0</v>
      </c>
      <c r="R33" s="10">
        <v>0</v>
      </c>
    </row>
    <row r="34" spans="2:18" ht="12.75">
      <c r="B34" s="13" t="s">
        <v>139</v>
      </c>
      <c r="C34" s="14"/>
      <c r="D34" s="20"/>
      <c r="E34" s="13"/>
      <c r="F34" s="13"/>
      <c r="G34" s="13"/>
      <c r="I34" s="13"/>
      <c r="L34" s="15">
        <v>0</v>
      </c>
      <c r="O34" s="15">
        <v>0</v>
      </c>
      <c r="Q34" s="16">
        <v>0</v>
      </c>
      <c r="R34" s="16">
        <v>0</v>
      </c>
    </row>
    <row r="35" spans="2:18" ht="12.75">
      <c r="B35" s="13" t="s">
        <v>140</v>
      </c>
      <c r="C35" s="14"/>
      <c r="D35" s="20"/>
      <c r="E35" s="13"/>
      <c r="F35" s="13"/>
      <c r="G35" s="13"/>
      <c r="I35" s="13"/>
      <c r="L35" s="15">
        <v>0</v>
      </c>
      <c r="O35" s="15">
        <v>0</v>
      </c>
      <c r="Q35" s="16">
        <v>0</v>
      </c>
      <c r="R35" s="16">
        <v>0</v>
      </c>
    </row>
    <row r="38" spans="2:9" ht="12.75">
      <c r="B38" s="6" t="s">
        <v>102</v>
      </c>
      <c r="C38" s="17"/>
      <c r="D38" s="18"/>
      <c r="E38" s="6"/>
      <c r="F38" s="6"/>
      <c r="G38" s="6"/>
      <c r="I38" s="6"/>
    </row>
    <row r="42" ht="12.75">
      <c r="B42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B1:P25"/>
  <sheetViews>
    <sheetView rightToLeft="1" workbookViewId="0" topLeftCell="A1"/>
  </sheetViews>
  <sheetFormatPr defaultColWidth="9.140625" defaultRowHeight="12.75"/>
  <cols>
    <col min="2" max="2" width="36.7109375" style="0" customWidth="1"/>
    <col min="3" max="3" width="12.7109375" style="0" customWidth="1"/>
    <col min="4" max="4" width="11.7109375" style="0" customWidth="1"/>
    <col min="5" max="5" width="8.7109375" style="0" customWidth="1"/>
    <col min="6" max="6" width="10.7109375" style="0" customWidth="1"/>
    <col min="7" max="7" width="14.7109375" style="0" customWidth="1"/>
    <col min="8" max="8" width="6.7109375" style="0" customWidth="1"/>
    <col min="9" max="9" width="11.7109375" style="0" customWidth="1"/>
    <col min="10" max="10" width="14.7109375" style="0" customWidth="1"/>
    <col min="11" max="11" width="17.7109375" style="0" customWidth="1"/>
    <col min="12" max="12" width="11.7109375" style="0" customWidth="1"/>
    <col min="13" max="13" width="14.7109375" style="0" customWidth="1"/>
    <col min="14" max="14" width="24.7109375" style="0" customWidth="1"/>
    <col min="15" max="15" width="26.7109375" style="0" customWidth="1"/>
    <col min="16" max="16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532</v>
      </c>
    </row>
    <row r="7" spans="2:16" ht="12.75">
      <c r="B7" s="3" t="s">
        <v>77</v>
      </c>
      <c r="C7" s="3" t="s">
        <v>78</v>
      </c>
      <c r="D7" s="3" t="s">
        <v>143</v>
      </c>
      <c r="E7" s="3" t="s">
        <v>80</v>
      </c>
      <c r="F7" s="3" t="s">
        <v>81</v>
      </c>
      <c r="G7" s="3" t="s">
        <v>106</v>
      </c>
      <c r="H7" s="3" t="s">
        <v>107</v>
      </c>
      <c r="I7" s="3" t="s">
        <v>82</v>
      </c>
      <c r="J7" s="3" t="s">
        <v>83</v>
      </c>
      <c r="K7" s="3" t="s">
        <v>526</v>
      </c>
      <c r="L7" s="3" t="s">
        <v>108</v>
      </c>
      <c r="M7" s="3" t="s">
        <v>527</v>
      </c>
      <c r="N7" s="3" t="s">
        <v>110</v>
      </c>
      <c r="O7" s="3" t="s">
        <v>111</v>
      </c>
      <c r="P7" s="3" t="s">
        <v>112</v>
      </c>
    </row>
    <row r="8" spans="2:16" ht="12.75">
      <c r="B8" s="4"/>
      <c r="C8" s="4"/>
      <c r="D8" s="4"/>
      <c r="E8" s="4"/>
      <c r="F8" s="4"/>
      <c r="G8" s="4" t="s">
        <v>113</v>
      </c>
      <c r="H8" s="4" t="s">
        <v>114</v>
      </c>
      <c r="I8" s="4"/>
      <c r="J8" s="4" t="s">
        <v>88</v>
      </c>
      <c r="K8" s="4" t="s">
        <v>88</v>
      </c>
      <c r="L8" s="4" t="s">
        <v>115</v>
      </c>
      <c r="M8" s="4" t="s">
        <v>89</v>
      </c>
      <c r="N8" s="4" t="s">
        <v>88</v>
      </c>
      <c r="O8" s="4" t="s">
        <v>88</v>
      </c>
      <c r="P8" s="4" t="s">
        <v>88</v>
      </c>
    </row>
    <row r="10" spans="2:16" ht="12.75">
      <c r="B10" s="3" t="s">
        <v>533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 ht="12.75">
      <c r="B11" s="3" t="s">
        <v>531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 ht="12.75">
      <c r="B12" s="13" t="s">
        <v>145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 ht="12.75">
      <c r="B13" s="13" t="s">
        <v>127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 ht="12.75">
      <c r="B14" s="13" t="s">
        <v>146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 ht="12.75">
      <c r="B15" s="13" t="s">
        <v>359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 ht="12.75">
      <c r="B16" s="3" t="s">
        <v>101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 ht="12.75">
      <c r="B17" s="13" t="s">
        <v>148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 ht="12.75">
      <c r="B18" s="13" t="s">
        <v>149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9" ht="12.75">
      <c r="B21" s="6" t="s">
        <v>102</v>
      </c>
      <c r="C21" s="17"/>
      <c r="D21" s="6"/>
      <c r="E21" s="6"/>
      <c r="F21" s="6"/>
      <c r="G21" s="6"/>
      <c r="I21" s="6"/>
    </row>
    <row r="25" ht="12.75">
      <c r="B25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U25"/>
  <sheetViews>
    <sheetView rightToLeft="1" workbookViewId="0" topLeftCell="A1"/>
  </sheetViews>
  <sheetFormatPr defaultColWidth="9.140625" defaultRowHeight="12.75"/>
  <cols>
    <col min="2" max="2" width="30.7109375" style="0" customWidth="1"/>
    <col min="3" max="4" width="12.7109375" style="0" customWidth="1"/>
    <col min="5" max="5" width="11.7109375" style="0" customWidth="1"/>
    <col min="6" max="6" width="13.7109375" style="0" customWidth="1"/>
    <col min="7" max="7" width="11.7109375" style="0" customWidth="1"/>
    <col min="8" max="8" width="8.7109375" style="0" customWidth="1"/>
    <col min="9" max="9" width="10.7109375" style="0" customWidth="1"/>
    <col min="10" max="10" width="14.7109375" style="0" customWidth="1"/>
    <col min="11" max="11" width="6.7109375" style="0" customWidth="1"/>
    <col min="12" max="12" width="11.7109375" style="0" customWidth="1"/>
    <col min="13" max="13" width="14.7109375" style="0" customWidth="1"/>
    <col min="14" max="14" width="16.7109375" style="0" customWidth="1"/>
    <col min="15" max="15" width="11.7109375" style="0" customWidth="1"/>
    <col min="16" max="16" width="9.7109375" style="0" customWidth="1"/>
    <col min="17" max="17" width="21.7109375" style="0" customWidth="1"/>
    <col min="18" max="18" width="11.7109375" style="0" customWidth="1"/>
    <col min="19" max="19" width="24.7109375" style="0" customWidth="1"/>
    <col min="20" max="20" width="26.7109375" style="0" customWidth="1"/>
    <col min="21" max="21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103</v>
      </c>
    </row>
    <row r="7" ht="15.6">
      <c r="B7" s="2" t="s">
        <v>141</v>
      </c>
    </row>
    <row r="8" spans="2:21" ht="12.75">
      <c r="B8" s="3" t="s">
        <v>77</v>
      </c>
      <c r="C8" s="3" t="s">
        <v>78</v>
      </c>
      <c r="D8" s="3" t="s">
        <v>105</v>
      </c>
      <c r="E8" s="3" t="s">
        <v>142</v>
      </c>
      <c r="F8" s="3" t="s">
        <v>79</v>
      </c>
      <c r="G8" s="3" t="s">
        <v>143</v>
      </c>
      <c r="H8" s="3" t="s">
        <v>80</v>
      </c>
      <c r="I8" s="3" t="s">
        <v>81</v>
      </c>
      <c r="J8" s="3" t="s">
        <v>106</v>
      </c>
      <c r="K8" s="3" t="s">
        <v>107</v>
      </c>
      <c r="L8" s="3" t="s">
        <v>82</v>
      </c>
      <c r="M8" s="3" t="s">
        <v>83</v>
      </c>
      <c r="N8" s="3" t="s">
        <v>84</v>
      </c>
      <c r="O8" s="3" t="s">
        <v>108</v>
      </c>
      <c r="P8" s="3" t="s">
        <v>43</v>
      </c>
      <c r="Q8" s="3" t="s">
        <v>109</v>
      </c>
      <c r="R8" s="3" t="s">
        <v>85</v>
      </c>
      <c r="S8" s="3" t="s">
        <v>110</v>
      </c>
      <c r="T8" s="3" t="s">
        <v>111</v>
      </c>
      <c r="U8" s="3" t="s">
        <v>112</v>
      </c>
    </row>
    <row r="9" spans="2:21" ht="12.75">
      <c r="B9" s="4"/>
      <c r="C9" s="4"/>
      <c r="D9" s="4"/>
      <c r="E9" s="4"/>
      <c r="F9" s="4"/>
      <c r="G9" s="4"/>
      <c r="H9" s="4"/>
      <c r="I9" s="4"/>
      <c r="J9" s="4" t="s">
        <v>113</v>
      </c>
      <c r="K9" s="4" t="s">
        <v>114</v>
      </c>
      <c r="L9" s="4"/>
      <c r="M9" s="4" t="s">
        <v>88</v>
      </c>
      <c r="N9" s="4" t="s">
        <v>88</v>
      </c>
      <c r="O9" s="4" t="s">
        <v>115</v>
      </c>
      <c r="P9" s="4" t="s">
        <v>116</v>
      </c>
      <c r="Q9" s="4" t="s">
        <v>89</v>
      </c>
      <c r="R9" s="4" t="s">
        <v>89</v>
      </c>
      <c r="S9" s="4" t="s">
        <v>88</v>
      </c>
      <c r="T9" s="4" t="s">
        <v>88</v>
      </c>
      <c r="U9" s="4" t="s">
        <v>88</v>
      </c>
    </row>
    <row r="11" spans="2:21" ht="12.75">
      <c r="B11" s="3" t="s">
        <v>144</v>
      </c>
      <c r="C11" s="12"/>
      <c r="D11" s="19"/>
      <c r="E11" s="3"/>
      <c r="F11" s="3"/>
      <c r="G11" s="3"/>
      <c r="H11" s="3"/>
      <c r="I11" s="3"/>
      <c r="J11" s="3"/>
      <c r="L11" s="3"/>
      <c r="O11" s="9">
        <v>0</v>
      </c>
      <c r="R11" s="9">
        <v>0</v>
      </c>
      <c r="T11" s="10">
        <v>0</v>
      </c>
      <c r="U11" s="10">
        <v>0</v>
      </c>
    </row>
    <row r="12" spans="2:21" ht="12.75">
      <c r="B12" s="3" t="s">
        <v>91</v>
      </c>
      <c r="C12" s="12"/>
      <c r="D12" s="19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 ht="12.75">
      <c r="B13" s="13" t="s">
        <v>145</v>
      </c>
      <c r="C13" s="14"/>
      <c r="D13" s="20"/>
      <c r="E13" s="13"/>
      <c r="F13" s="13"/>
      <c r="G13" s="13"/>
      <c r="H13" s="13"/>
      <c r="I13" s="13"/>
      <c r="J13" s="13"/>
      <c r="L13" s="13"/>
      <c r="O13" s="15">
        <v>0</v>
      </c>
      <c r="R13" s="15">
        <v>0</v>
      </c>
      <c r="T13" s="16">
        <v>0</v>
      </c>
      <c r="U13" s="16">
        <v>0</v>
      </c>
    </row>
    <row r="14" spans="2:21" ht="12.75">
      <c r="B14" s="13" t="s">
        <v>127</v>
      </c>
      <c r="C14" s="14"/>
      <c r="D14" s="20"/>
      <c r="E14" s="13"/>
      <c r="F14" s="13"/>
      <c r="G14" s="13"/>
      <c r="H14" s="13"/>
      <c r="I14" s="13"/>
      <c r="J14" s="13"/>
      <c r="L14" s="13"/>
      <c r="O14" s="15">
        <v>0</v>
      </c>
      <c r="R14" s="15">
        <v>0</v>
      </c>
      <c r="T14" s="16">
        <v>0</v>
      </c>
      <c r="U14" s="16">
        <v>0</v>
      </c>
    </row>
    <row r="15" spans="2:21" ht="12.75">
      <c r="B15" s="13" t="s">
        <v>146</v>
      </c>
      <c r="C15" s="14"/>
      <c r="D15" s="20"/>
      <c r="E15" s="13"/>
      <c r="F15" s="13"/>
      <c r="G15" s="13"/>
      <c r="H15" s="13"/>
      <c r="I15" s="13"/>
      <c r="J15" s="13"/>
      <c r="L15" s="13"/>
      <c r="O15" s="15">
        <v>0</v>
      </c>
      <c r="R15" s="15">
        <v>0</v>
      </c>
      <c r="T15" s="16">
        <v>0</v>
      </c>
      <c r="U15" s="16">
        <v>0</v>
      </c>
    </row>
    <row r="16" spans="2:21" ht="12.75">
      <c r="B16" s="3" t="s">
        <v>147</v>
      </c>
      <c r="C16" s="12"/>
      <c r="D16" s="19"/>
      <c r="E16" s="3"/>
      <c r="F16" s="3"/>
      <c r="G16" s="3"/>
      <c r="H16" s="3"/>
      <c r="I16" s="3"/>
      <c r="J16" s="3"/>
      <c r="L16" s="3"/>
      <c r="O16" s="9">
        <v>0</v>
      </c>
      <c r="R16" s="9">
        <v>0</v>
      </c>
      <c r="T16" s="10">
        <v>0</v>
      </c>
      <c r="U16" s="10">
        <v>0</v>
      </c>
    </row>
    <row r="17" spans="2:21" ht="12.75">
      <c r="B17" s="13" t="s">
        <v>148</v>
      </c>
      <c r="C17" s="14"/>
      <c r="D17" s="20"/>
      <c r="E17" s="13"/>
      <c r="F17" s="13"/>
      <c r="G17" s="13"/>
      <c r="H17" s="13"/>
      <c r="I17" s="13"/>
      <c r="J17" s="13"/>
      <c r="L17" s="13"/>
      <c r="O17" s="15">
        <v>0</v>
      </c>
      <c r="R17" s="15">
        <v>0</v>
      </c>
      <c r="T17" s="16">
        <v>0</v>
      </c>
      <c r="U17" s="16">
        <v>0</v>
      </c>
    </row>
    <row r="18" spans="2:21" ht="12.75">
      <c r="B18" s="13" t="s">
        <v>149</v>
      </c>
      <c r="C18" s="14"/>
      <c r="D18" s="20"/>
      <c r="E18" s="13"/>
      <c r="F18" s="13"/>
      <c r="G18" s="13"/>
      <c r="H18" s="13"/>
      <c r="I18" s="13"/>
      <c r="J18" s="13"/>
      <c r="L18" s="13"/>
      <c r="O18" s="15">
        <v>0</v>
      </c>
      <c r="R18" s="15">
        <v>0</v>
      </c>
      <c r="T18" s="16">
        <v>0</v>
      </c>
      <c r="U18" s="16">
        <v>0</v>
      </c>
    </row>
    <row r="21" spans="2:12" ht="12.75">
      <c r="B21" s="6" t="s">
        <v>102</v>
      </c>
      <c r="C21" s="17"/>
      <c r="D21" s="18"/>
      <c r="E21" s="6"/>
      <c r="F21" s="6"/>
      <c r="G21" s="6"/>
      <c r="H21" s="6"/>
      <c r="I21" s="6"/>
      <c r="J21" s="6"/>
      <c r="L21" s="6"/>
    </row>
    <row r="25" ht="12.75">
      <c r="B25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U76"/>
  <sheetViews>
    <sheetView rightToLeft="1" workbookViewId="0" topLeftCell="A31">
      <selection activeCell="A31" sqref="A1:U1048576"/>
    </sheetView>
  </sheetViews>
  <sheetFormatPr defaultColWidth="9.140625" defaultRowHeight="12.75"/>
  <cols>
    <col min="2" max="2" width="36.7109375" style="0" customWidth="1"/>
    <col min="3" max="4" width="12.7109375" style="0" customWidth="1"/>
    <col min="5" max="5" width="11.7109375" style="0" customWidth="1"/>
    <col min="6" max="6" width="13.7109375" style="0" customWidth="1"/>
    <col min="7" max="7" width="23.7109375" style="0" customWidth="1"/>
    <col min="8" max="8" width="9.7109375" style="0" customWidth="1"/>
    <col min="9" max="9" width="12.7109375" style="0" customWidth="1"/>
    <col min="10" max="10" width="14.7109375" style="0" customWidth="1"/>
    <col min="11" max="11" width="6.7109375" style="0" customWidth="1"/>
    <col min="12" max="12" width="11.7109375" style="0" customWidth="1"/>
    <col min="13" max="13" width="14.7109375" style="0" customWidth="1"/>
    <col min="14" max="15" width="16.7109375" style="0" customWidth="1"/>
    <col min="16" max="16" width="9.7109375" style="0" customWidth="1"/>
    <col min="17" max="17" width="21.7109375" style="0" customWidth="1"/>
    <col min="18" max="18" width="12.7109375" style="0" customWidth="1"/>
    <col min="19" max="19" width="24.7109375" style="0" customWidth="1"/>
    <col min="20" max="20" width="26.7109375" style="0" customWidth="1"/>
    <col min="21" max="21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103</v>
      </c>
    </row>
    <row r="7" ht="15.6">
      <c r="B7" s="2" t="s">
        <v>150</v>
      </c>
    </row>
    <row r="8" spans="2:21" ht="12.75">
      <c r="B8" s="3" t="s">
        <v>77</v>
      </c>
      <c r="C8" s="3" t="s">
        <v>78</v>
      </c>
      <c r="D8" s="3" t="s">
        <v>105</v>
      </c>
      <c r="E8" s="3" t="s">
        <v>142</v>
      </c>
      <c r="F8" s="3" t="s">
        <v>79</v>
      </c>
      <c r="G8" s="3" t="s">
        <v>143</v>
      </c>
      <c r="H8" s="3" t="s">
        <v>80</v>
      </c>
      <c r="I8" s="3" t="s">
        <v>81</v>
      </c>
      <c r="J8" s="3" t="s">
        <v>106</v>
      </c>
      <c r="K8" s="3" t="s">
        <v>107</v>
      </c>
      <c r="L8" s="3" t="s">
        <v>82</v>
      </c>
      <c r="M8" s="3" t="s">
        <v>83</v>
      </c>
      <c r="N8" s="3" t="s">
        <v>84</v>
      </c>
      <c r="O8" s="3" t="s">
        <v>108</v>
      </c>
      <c r="P8" s="3" t="s">
        <v>43</v>
      </c>
      <c r="Q8" s="3" t="s">
        <v>109</v>
      </c>
      <c r="R8" s="3" t="s">
        <v>85</v>
      </c>
      <c r="S8" s="3" t="s">
        <v>110</v>
      </c>
      <c r="T8" s="3" t="s">
        <v>111</v>
      </c>
      <c r="U8" s="3" t="s">
        <v>112</v>
      </c>
    </row>
    <row r="9" spans="2:21" ht="12.75">
      <c r="B9" s="4"/>
      <c r="C9" s="4"/>
      <c r="D9" s="4"/>
      <c r="E9" s="4"/>
      <c r="F9" s="4"/>
      <c r="G9" s="4"/>
      <c r="H9" s="4"/>
      <c r="I9" s="4"/>
      <c r="J9" s="4" t="s">
        <v>113</v>
      </c>
      <c r="K9" s="4" t="s">
        <v>114</v>
      </c>
      <c r="L9" s="4"/>
      <c r="M9" s="4" t="s">
        <v>88</v>
      </c>
      <c r="N9" s="4" t="s">
        <v>88</v>
      </c>
      <c r="O9" s="4" t="s">
        <v>115</v>
      </c>
      <c r="P9" s="4" t="s">
        <v>116</v>
      </c>
      <c r="Q9" s="4" t="s">
        <v>89</v>
      </c>
      <c r="R9" s="4" t="s">
        <v>89</v>
      </c>
      <c r="S9" s="4" t="s">
        <v>88</v>
      </c>
      <c r="T9" s="4" t="s">
        <v>88</v>
      </c>
      <c r="U9" s="4" t="s">
        <v>88</v>
      </c>
    </row>
    <row r="11" spans="2:21" ht="12.75">
      <c r="B11" s="3" t="s">
        <v>151</v>
      </c>
      <c r="C11" s="12"/>
      <c r="D11" s="19"/>
      <c r="E11" s="3"/>
      <c r="F11" s="3"/>
      <c r="G11" s="3"/>
      <c r="H11" s="3"/>
      <c r="I11" s="3"/>
      <c r="J11" s="3"/>
      <c r="K11" s="12">
        <v>3.4</v>
      </c>
      <c r="L11" s="3"/>
      <c r="N11" s="10">
        <v>0.0147</v>
      </c>
      <c r="O11" s="9">
        <v>31669410.29</v>
      </c>
      <c r="R11" s="9">
        <v>34479.59</v>
      </c>
      <c r="T11" s="10">
        <v>1</v>
      </c>
      <c r="U11" s="10">
        <v>0.2395</v>
      </c>
    </row>
    <row r="12" spans="2:21" ht="12.75">
      <c r="B12" s="3" t="s">
        <v>91</v>
      </c>
      <c r="C12" s="12"/>
      <c r="D12" s="19"/>
      <c r="E12" s="3"/>
      <c r="F12" s="3"/>
      <c r="G12" s="3"/>
      <c r="H12" s="3"/>
      <c r="I12" s="3"/>
      <c r="J12" s="3"/>
      <c r="K12" s="12">
        <v>3.4</v>
      </c>
      <c r="L12" s="3"/>
      <c r="N12" s="10">
        <v>0.0147</v>
      </c>
      <c r="O12" s="9">
        <v>31669410.29</v>
      </c>
      <c r="R12" s="9">
        <v>34479.59</v>
      </c>
      <c r="T12" s="10">
        <v>1</v>
      </c>
      <c r="U12" s="10">
        <v>0.2395</v>
      </c>
    </row>
    <row r="13" spans="2:21" ht="12.75">
      <c r="B13" s="13" t="s">
        <v>145</v>
      </c>
      <c r="C13" s="14"/>
      <c r="D13" s="20"/>
      <c r="E13" s="13"/>
      <c r="F13" s="13"/>
      <c r="G13" s="13"/>
      <c r="H13" s="13"/>
      <c r="I13" s="13"/>
      <c r="J13" s="13"/>
      <c r="K13" s="14">
        <v>3.4</v>
      </c>
      <c r="L13" s="13"/>
      <c r="N13" s="16">
        <v>0.012</v>
      </c>
      <c r="O13" s="15">
        <v>19660404.56</v>
      </c>
      <c r="R13" s="15">
        <v>21808.93</v>
      </c>
      <c r="T13" s="16">
        <v>0.6325</v>
      </c>
      <c r="U13" s="16">
        <v>0.1515</v>
      </c>
    </row>
    <row r="14" spans="2:21" ht="12.75">
      <c r="B14" s="6" t="s">
        <v>152</v>
      </c>
      <c r="C14" s="17">
        <v>2310217</v>
      </c>
      <c r="D14" s="18" t="s">
        <v>121</v>
      </c>
      <c r="E14" s="6"/>
      <c r="F14" s="18">
        <v>520032046</v>
      </c>
      <c r="G14" s="6" t="s">
        <v>153</v>
      </c>
      <c r="H14" s="6" t="s">
        <v>154</v>
      </c>
      <c r="I14" s="6" t="s">
        <v>155</v>
      </c>
      <c r="J14" s="6"/>
      <c r="K14" s="17">
        <v>3.95</v>
      </c>
      <c r="L14" s="6" t="s">
        <v>94</v>
      </c>
      <c r="M14" s="21">
        <v>0.0086</v>
      </c>
      <c r="N14" s="8">
        <v>0.0031</v>
      </c>
      <c r="O14" s="7">
        <v>829516</v>
      </c>
      <c r="P14" s="7">
        <v>103.2</v>
      </c>
      <c r="Q14" s="7">
        <v>0</v>
      </c>
      <c r="R14" s="7">
        <v>856.06</v>
      </c>
      <c r="S14" s="8">
        <v>0.0003</v>
      </c>
      <c r="T14" s="8">
        <v>0.0248</v>
      </c>
      <c r="U14" s="8">
        <v>0.0059</v>
      </c>
    </row>
    <row r="15" spans="2:21" ht="12.75">
      <c r="B15" s="6" t="s">
        <v>156</v>
      </c>
      <c r="C15" s="17">
        <v>1940618</v>
      </c>
      <c r="D15" s="18" t="s">
        <v>121</v>
      </c>
      <c r="E15" s="6"/>
      <c r="F15" s="18">
        <v>520032640</v>
      </c>
      <c r="G15" s="6" t="s">
        <v>153</v>
      </c>
      <c r="H15" s="6" t="s">
        <v>154</v>
      </c>
      <c r="I15" s="6" t="s">
        <v>155</v>
      </c>
      <c r="J15" s="6"/>
      <c r="K15" s="17">
        <v>4.03</v>
      </c>
      <c r="L15" s="6" t="s">
        <v>94</v>
      </c>
      <c r="M15" s="21">
        <v>0.006</v>
      </c>
      <c r="N15" s="8">
        <v>0.0031</v>
      </c>
      <c r="O15" s="7">
        <v>852927.4</v>
      </c>
      <c r="P15" s="7">
        <v>102.35</v>
      </c>
      <c r="Q15" s="7">
        <v>0</v>
      </c>
      <c r="R15" s="7">
        <v>872.97</v>
      </c>
      <c r="S15" s="8">
        <v>0.0005</v>
      </c>
      <c r="T15" s="8">
        <v>0.0253</v>
      </c>
      <c r="U15" s="8">
        <v>0.0061</v>
      </c>
    </row>
    <row r="16" spans="2:21" ht="12.75">
      <c r="B16" s="6" t="s">
        <v>157</v>
      </c>
      <c r="C16" s="17">
        <v>1940535</v>
      </c>
      <c r="D16" s="18" t="s">
        <v>121</v>
      </c>
      <c r="E16" s="6"/>
      <c r="F16" s="18">
        <v>520032640</v>
      </c>
      <c r="G16" s="6" t="s">
        <v>153</v>
      </c>
      <c r="H16" s="6" t="s">
        <v>154</v>
      </c>
      <c r="I16" s="6" t="s">
        <v>155</v>
      </c>
      <c r="J16" s="6"/>
      <c r="K16" s="17">
        <v>1.8</v>
      </c>
      <c r="L16" s="6" t="s">
        <v>94</v>
      </c>
      <c r="M16" s="21">
        <v>0.05</v>
      </c>
      <c r="N16" s="8">
        <v>0.0081</v>
      </c>
      <c r="O16" s="7">
        <v>675555</v>
      </c>
      <c r="P16" s="7">
        <v>111.95</v>
      </c>
      <c r="Q16" s="7">
        <v>0</v>
      </c>
      <c r="R16" s="7">
        <v>756.28</v>
      </c>
      <c r="S16" s="8">
        <v>0.0002</v>
      </c>
      <c r="T16" s="8">
        <v>0.0219</v>
      </c>
      <c r="U16" s="8">
        <v>0.0053</v>
      </c>
    </row>
    <row r="17" spans="2:21" ht="12.75">
      <c r="B17" s="6" t="s">
        <v>158</v>
      </c>
      <c r="C17" s="17">
        <v>6910129</v>
      </c>
      <c r="D17" s="18" t="s">
        <v>121</v>
      </c>
      <c r="E17" s="6"/>
      <c r="F17" s="18">
        <v>520007030</v>
      </c>
      <c r="G17" s="6" t="s">
        <v>153</v>
      </c>
      <c r="H17" s="6" t="s">
        <v>159</v>
      </c>
      <c r="I17" s="6" t="s">
        <v>155</v>
      </c>
      <c r="J17" s="6"/>
      <c r="K17" s="17">
        <v>1.17</v>
      </c>
      <c r="L17" s="6" t="s">
        <v>94</v>
      </c>
      <c r="M17" s="21">
        <v>0.0385</v>
      </c>
      <c r="N17" s="8">
        <v>0.0025</v>
      </c>
      <c r="O17" s="7">
        <v>310221</v>
      </c>
      <c r="P17" s="7">
        <v>113.81</v>
      </c>
      <c r="Q17" s="7">
        <v>0</v>
      </c>
      <c r="R17" s="7">
        <v>353.06</v>
      </c>
      <c r="S17" s="8">
        <v>0.0015</v>
      </c>
      <c r="T17" s="8">
        <v>0.0102</v>
      </c>
      <c r="U17" s="8">
        <v>0.0025</v>
      </c>
    </row>
    <row r="18" spans="2:21" ht="12.75">
      <c r="B18" s="6" t="s">
        <v>160</v>
      </c>
      <c r="C18" s="17">
        <v>7480049</v>
      </c>
      <c r="D18" s="18" t="s">
        <v>121</v>
      </c>
      <c r="E18" s="6"/>
      <c r="F18" s="18">
        <v>520029935</v>
      </c>
      <c r="G18" s="6" t="s">
        <v>153</v>
      </c>
      <c r="H18" s="6" t="s">
        <v>159</v>
      </c>
      <c r="I18" s="6" t="s">
        <v>155</v>
      </c>
      <c r="J18" s="6"/>
      <c r="K18" s="17">
        <v>1.04</v>
      </c>
      <c r="L18" s="6" t="s">
        <v>94</v>
      </c>
      <c r="M18" s="21">
        <v>0.0475</v>
      </c>
      <c r="N18" s="8">
        <v>0.0144</v>
      </c>
      <c r="O18" s="7">
        <v>760342</v>
      </c>
      <c r="P18" s="7">
        <v>127.41</v>
      </c>
      <c r="Q18" s="7">
        <v>0</v>
      </c>
      <c r="R18" s="7">
        <v>968.75</v>
      </c>
      <c r="S18" s="8">
        <v>0.0035</v>
      </c>
      <c r="T18" s="8">
        <v>0.0281</v>
      </c>
      <c r="U18" s="8">
        <v>0.0067</v>
      </c>
    </row>
    <row r="19" spans="2:21" ht="12.75">
      <c r="B19" s="6" t="s">
        <v>161</v>
      </c>
      <c r="C19" s="17">
        <v>1134436</v>
      </c>
      <c r="D19" s="18" t="s">
        <v>121</v>
      </c>
      <c r="E19" s="6"/>
      <c r="F19" s="18">
        <v>510960719</v>
      </c>
      <c r="G19" s="6" t="s">
        <v>162</v>
      </c>
      <c r="H19" s="6" t="s">
        <v>159</v>
      </c>
      <c r="I19" s="6" t="s">
        <v>155</v>
      </c>
      <c r="J19" s="6"/>
      <c r="K19" s="17">
        <v>2.48</v>
      </c>
      <c r="L19" s="6" t="s">
        <v>94</v>
      </c>
      <c r="M19" s="21">
        <v>0.0065</v>
      </c>
      <c r="N19" s="8">
        <v>0.0041</v>
      </c>
      <c r="O19" s="7">
        <v>1014148.55</v>
      </c>
      <c r="P19" s="7">
        <v>100.6</v>
      </c>
      <c r="Q19" s="7">
        <v>3.3</v>
      </c>
      <c r="R19" s="7">
        <v>1023.53</v>
      </c>
      <c r="S19" s="8">
        <v>0.0013</v>
      </c>
      <c r="T19" s="8">
        <v>0.0297</v>
      </c>
      <c r="U19" s="8">
        <v>0.0071</v>
      </c>
    </row>
    <row r="20" spans="2:21" ht="12.75">
      <c r="B20" s="6" t="s">
        <v>163</v>
      </c>
      <c r="C20" s="17">
        <v>1138650</v>
      </c>
      <c r="D20" s="18" t="s">
        <v>121</v>
      </c>
      <c r="E20" s="6"/>
      <c r="F20" s="18">
        <v>510960719</v>
      </c>
      <c r="G20" s="6" t="s">
        <v>162</v>
      </c>
      <c r="H20" s="6" t="s">
        <v>164</v>
      </c>
      <c r="I20" s="6" t="s">
        <v>165</v>
      </c>
      <c r="J20" s="6"/>
      <c r="K20" s="17">
        <v>4.84</v>
      </c>
      <c r="L20" s="6" t="s">
        <v>94</v>
      </c>
      <c r="M20" s="21">
        <v>0.0134</v>
      </c>
      <c r="N20" s="8">
        <v>0.0082</v>
      </c>
      <c r="O20" s="7">
        <v>573122.61</v>
      </c>
      <c r="P20" s="7">
        <v>104.18</v>
      </c>
      <c r="Q20" s="7">
        <v>0</v>
      </c>
      <c r="R20" s="7">
        <v>597.08</v>
      </c>
      <c r="S20" s="8">
        <v>0.0002</v>
      </c>
      <c r="T20" s="8">
        <v>0.0173</v>
      </c>
      <c r="U20" s="8">
        <v>0.0041</v>
      </c>
    </row>
    <row r="21" spans="2:21" ht="12.75">
      <c r="B21" s="6" t="s">
        <v>166</v>
      </c>
      <c r="C21" s="17">
        <v>1940543</v>
      </c>
      <c r="D21" s="18" t="s">
        <v>121</v>
      </c>
      <c r="E21" s="6"/>
      <c r="F21" s="18">
        <v>520032640</v>
      </c>
      <c r="G21" s="6" t="s">
        <v>153</v>
      </c>
      <c r="H21" s="6" t="s">
        <v>159</v>
      </c>
      <c r="I21" s="6" t="s">
        <v>155</v>
      </c>
      <c r="J21" s="6"/>
      <c r="K21" s="17">
        <v>1.63</v>
      </c>
      <c r="L21" s="6" t="s">
        <v>94</v>
      </c>
      <c r="M21" s="21">
        <v>0.042</v>
      </c>
      <c r="N21" s="8">
        <v>0.0058</v>
      </c>
      <c r="O21" s="7">
        <v>1002992</v>
      </c>
      <c r="P21" s="7">
        <v>109.52</v>
      </c>
      <c r="Q21" s="7">
        <v>0</v>
      </c>
      <c r="R21" s="7">
        <v>1098.48</v>
      </c>
      <c r="S21" s="8">
        <v>0.001</v>
      </c>
      <c r="T21" s="8">
        <v>0.0319</v>
      </c>
      <c r="U21" s="8">
        <v>0.0076</v>
      </c>
    </row>
    <row r="22" spans="2:21" ht="12.75">
      <c r="B22" s="6" t="s">
        <v>167</v>
      </c>
      <c r="C22" s="17">
        <v>1133149</v>
      </c>
      <c r="D22" s="18" t="s">
        <v>121</v>
      </c>
      <c r="E22" s="6"/>
      <c r="F22" s="18">
        <v>520026683</v>
      </c>
      <c r="G22" s="6" t="s">
        <v>162</v>
      </c>
      <c r="H22" s="6" t="s">
        <v>168</v>
      </c>
      <c r="I22" s="6" t="s">
        <v>155</v>
      </c>
      <c r="J22" s="6"/>
      <c r="K22" s="17">
        <v>4.76</v>
      </c>
      <c r="L22" s="6" t="s">
        <v>94</v>
      </c>
      <c r="M22" s="21">
        <v>0.032</v>
      </c>
      <c r="N22" s="8">
        <v>0.0076</v>
      </c>
      <c r="O22" s="7">
        <v>815889</v>
      </c>
      <c r="P22" s="7">
        <v>112.8</v>
      </c>
      <c r="Q22" s="7">
        <v>0</v>
      </c>
      <c r="R22" s="7">
        <v>920.32</v>
      </c>
      <c r="S22" s="8">
        <v>0.0005</v>
      </c>
      <c r="T22" s="8">
        <v>0.0267</v>
      </c>
      <c r="U22" s="8">
        <v>0.0064</v>
      </c>
    </row>
    <row r="23" spans="2:21" ht="12.75">
      <c r="B23" s="6" t="s">
        <v>169</v>
      </c>
      <c r="C23" s="17">
        <v>1161512</v>
      </c>
      <c r="D23" s="18" t="s">
        <v>121</v>
      </c>
      <c r="E23" s="6"/>
      <c r="F23" s="18">
        <v>513623314</v>
      </c>
      <c r="G23" s="6" t="s">
        <v>162</v>
      </c>
      <c r="H23" s="6" t="s">
        <v>168</v>
      </c>
      <c r="I23" s="6" t="s">
        <v>155</v>
      </c>
      <c r="J23" s="6"/>
      <c r="K23" s="17">
        <v>4.53</v>
      </c>
      <c r="L23" s="6" t="s">
        <v>94</v>
      </c>
      <c r="M23" s="21">
        <v>0.002</v>
      </c>
      <c r="N23" s="8">
        <v>0.0096</v>
      </c>
      <c r="O23" s="7">
        <v>173000</v>
      </c>
      <c r="P23" s="7">
        <v>96.69</v>
      </c>
      <c r="Q23" s="7">
        <v>0</v>
      </c>
      <c r="R23" s="7">
        <v>167.27</v>
      </c>
      <c r="S23" s="8">
        <v>0.0005</v>
      </c>
      <c r="T23" s="8">
        <v>0.0049</v>
      </c>
      <c r="U23" s="8">
        <v>0.0012</v>
      </c>
    </row>
    <row r="24" spans="2:21" ht="12.75">
      <c r="B24" s="6" t="s">
        <v>170</v>
      </c>
      <c r="C24" s="17">
        <v>7590128</v>
      </c>
      <c r="D24" s="18" t="s">
        <v>121</v>
      </c>
      <c r="E24" s="6"/>
      <c r="F24" s="18">
        <v>520001736</v>
      </c>
      <c r="G24" s="6" t="s">
        <v>162</v>
      </c>
      <c r="H24" s="6" t="s">
        <v>168</v>
      </c>
      <c r="I24" s="6" t="s">
        <v>155</v>
      </c>
      <c r="J24" s="6"/>
      <c r="K24" s="17">
        <v>2.88</v>
      </c>
      <c r="L24" s="6" t="s">
        <v>94</v>
      </c>
      <c r="M24" s="21">
        <v>0.0475</v>
      </c>
      <c r="N24" s="8">
        <v>0.0091</v>
      </c>
      <c r="O24" s="7">
        <v>460764</v>
      </c>
      <c r="P24" s="7">
        <v>135.05</v>
      </c>
      <c r="Q24" s="7">
        <v>0</v>
      </c>
      <c r="R24" s="7">
        <v>622.26</v>
      </c>
      <c r="S24" s="8">
        <v>0.0002</v>
      </c>
      <c r="T24" s="8">
        <v>0.018</v>
      </c>
      <c r="U24" s="8">
        <v>0.0043</v>
      </c>
    </row>
    <row r="25" spans="2:21" ht="12.75">
      <c r="B25" s="6" t="s">
        <v>171</v>
      </c>
      <c r="C25" s="17">
        <v>6040141</v>
      </c>
      <c r="D25" s="18" t="s">
        <v>121</v>
      </c>
      <c r="E25" s="6"/>
      <c r="F25" s="18">
        <v>520018078</v>
      </c>
      <c r="G25" s="6" t="s">
        <v>153</v>
      </c>
      <c r="H25" s="6" t="s">
        <v>168</v>
      </c>
      <c r="I25" s="6" t="s">
        <v>155</v>
      </c>
      <c r="J25" s="6"/>
      <c r="K25" s="17">
        <v>0.34</v>
      </c>
      <c r="L25" s="6" t="s">
        <v>94</v>
      </c>
      <c r="M25" s="21">
        <v>0.04</v>
      </c>
      <c r="N25" s="8">
        <v>0.0142</v>
      </c>
      <c r="O25" s="7">
        <v>469449</v>
      </c>
      <c r="P25" s="7">
        <v>109.95</v>
      </c>
      <c r="Q25" s="7">
        <v>0</v>
      </c>
      <c r="R25" s="7">
        <v>516.16</v>
      </c>
      <c r="S25" s="8">
        <v>0.0003</v>
      </c>
      <c r="T25" s="8">
        <v>0.015</v>
      </c>
      <c r="U25" s="8">
        <v>0.0036</v>
      </c>
    </row>
    <row r="26" spans="2:21" ht="12.75">
      <c r="B26" s="6" t="s">
        <v>172</v>
      </c>
      <c r="C26" s="17">
        <v>3230166</v>
      </c>
      <c r="D26" s="18" t="s">
        <v>121</v>
      </c>
      <c r="E26" s="6"/>
      <c r="F26" s="18">
        <v>520037789</v>
      </c>
      <c r="G26" s="6" t="s">
        <v>162</v>
      </c>
      <c r="H26" s="6" t="s">
        <v>168</v>
      </c>
      <c r="I26" s="6" t="s">
        <v>155</v>
      </c>
      <c r="J26" s="6"/>
      <c r="K26" s="17">
        <v>1.22</v>
      </c>
      <c r="L26" s="6" t="s">
        <v>94</v>
      </c>
      <c r="M26" s="21">
        <v>0.0255</v>
      </c>
      <c r="N26" s="8">
        <v>0.0187</v>
      </c>
      <c r="O26" s="7">
        <v>770353.82</v>
      </c>
      <c r="P26" s="7">
        <v>102.65</v>
      </c>
      <c r="Q26" s="7">
        <v>0</v>
      </c>
      <c r="R26" s="7">
        <v>790.77</v>
      </c>
      <c r="S26" s="8">
        <v>0.0007</v>
      </c>
      <c r="T26" s="8">
        <v>0.0229</v>
      </c>
      <c r="U26" s="8">
        <v>0.0055</v>
      </c>
    </row>
    <row r="27" spans="2:21" ht="12.75">
      <c r="B27" s="6" t="s">
        <v>173</v>
      </c>
      <c r="C27" s="17">
        <v>1129899</v>
      </c>
      <c r="D27" s="18" t="s">
        <v>121</v>
      </c>
      <c r="E27" s="6"/>
      <c r="F27" s="18">
        <v>513821488</v>
      </c>
      <c r="G27" s="6" t="s">
        <v>162</v>
      </c>
      <c r="H27" s="6" t="s">
        <v>168</v>
      </c>
      <c r="I27" s="6" t="s">
        <v>155</v>
      </c>
      <c r="J27" s="6"/>
      <c r="K27" s="17">
        <v>2.49</v>
      </c>
      <c r="L27" s="6" t="s">
        <v>94</v>
      </c>
      <c r="M27" s="21">
        <v>0.04</v>
      </c>
      <c r="N27" s="8">
        <v>0.0046</v>
      </c>
      <c r="O27" s="7">
        <v>128536.2</v>
      </c>
      <c r="P27" s="7">
        <v>109.14</v>
      </c>
      <c r="Q27" s="7">
        <v>0</v>
      </c>
      <c r="R27" s="7">
        <v>140.28</v>
      </c>
      <c r="S27" s="8">
        <v>0.0004</v>
      </c>
      <c r="T27" s="8">
        <v>0.0041</v>
      </c>
      <c r="U27" s="8">
        <v>0.001</v>
      </c>
    </row>
    <row r="28" spans="2:21" ht="12.75">
      <c r="B28" s="6" t="s">
        <v>174</v>
      </c>
      <c r="C28" s="17">
        <v>1120021</v>
      </c>
      <c r="D28" s="18" t="s">
        <v>121</v>
      </c>
      <c r="E28" s="6"/>
      <c r="F28" s="18">
        <v>513821488</v>
      </c>
      <c r="G28" s="6" t="s">
        <v>162</v>
      </c>
      <c r="H28" s="6" t="s">
        <v>168</v>
      </c>
      <c r="I28" s="6" t="s">
        <v>155</v>
      </c>
      <c r="J28" s="6"/>
      <c r="K28" s="17">
        <v>0.47</v>
      </c>
      <c r="L28" s="6" t="s">
        <v>94</v>
      </c>
      <c r="M28" s="21">
        <v>0.039</v>
      </c>
      <c r="N28" s="8">
        <v>0.0237</v>
      </c>
      <c r="O28" s="7">
        <v>109099.98</v>
      </c>
      <c r="P28" s="7">
        <v>108.5</v>
      </c>
      <c r="Q28" s="7">
        <v>0</v>
      </c>
      <c r="R28" s="7">
        <v>118.37</v>
      </c>
      <c r="S28" s="8">
        <v>0.005</v>
      </c>
      <c r="T28" s="8">
        <v>0.0034</v>
      </c>
      <c r="U28" s="8">
        <v>0.0008</v>
      </c>
    </row>
    <row r="29" spans="2:21" ht="12.75">
      <c r="B29" s="6" t="s">
        <v>175</v>
      </c>
      <c r="C29" s="17">
        <v>1136753</v>
      </c>
      <c r="D29" s="18" t="s">
        <v>121</v>
      </c>
      <c r="E29" s="6"/>
      <c r="F29" s="18">
        <v>513821488</v>
      </c>
      <c r="G29" s="6" t="s">
        <v>162</v>
      </c>
      <c r="H29" s="6" t="s">
        <v>168</v>
      </c>
      <c r="I29" s="6" t="s">
        <v>155</v>
      </c>
      <c r="J29" s="6"/>
      <c r="K29" s="17">
        <v>5.23</v>
      </c>
      <c r="L29" s="6" t="s">
        <v>94</v>
      </c>
      <c r="M29" s="21">
        <v>0.04</v>
      </c>
      <c r="N29" s="8">
        <v>0.0057</v>
      </c>
      <c r="O29" s="7">
        <v>688494</v>
      </c>
      <c r="P29" s="7">
        <v>119.97</v>
      </c>
      <c r="Q29" s="7">
        <v>0</v>
      </c>
      <c r="R29" s="7">
        <v>825.99</v>
      </c>
      <c r="S29" s="8">
        <v>0.0007</v>
      </c>
      <c r="T29" s="8">
        <v>0.024</v>
      </c>
      <c r="U29" s="8">
        <v>0.0057</v>
      </c>
    </row>
    <row r="30" spans="2:21" ht="12.75">
      <c r="B30" s="6" t="s">
        <v>176</v>
      </c>
      <c r="C30" s="17">
        <v>7770191</v>
      </c>
      <c r="D30" s="18" t="s">
        <v>121</v>
      </c>
      <c r="E30" s="6"/>
      <c r="F30" s="18">
        <v>520022732</v>
      </c>
      <c r="G30" s="6" t="s">
        <v>177</v>
      </c>
      <c r="H30" s="6" t="s">
        <v>168</v>
      </c>
      <c r="I30" s="6" t="s">
        <v>155</v>
      </c>
      <c r="J30" s="6"/>
      <c r="K30" s="17">
        <v>4.82</v>
      </c>
      <c r="L30" s="6" t="s">
        <v>94</v>
      </c>
      <c r="M30" s="21">
        <v>0.0299</v>
      </c>
      <c r="N30" s="8">
        <v>0.0043</v>
      </c>
      <c r="O30" s="7">
        <v>696750.13</v>
      </c>
      <c r="P30" s="7">
        <v>112.61</v>
      </c>
      <c r="Q30" s="7">
        <v>100.56</v>
      </c>
      <c r="R30" s="7">
        <v>885.17</v>
      </c>
      <c r="S30" s="8">
        <v>0.0024</v>
      </c>
      <c r="T30" s="8">
        <v>0.0257</v>
      </c>
      <c r="U30" s="8">
        <v>0.0061</v>
      </c>
    </row>
    <row r="31" spans="2:21" ht="12.75">
      <c r="B31" s="6" t="s">
        <v>178</v>
      </c>
      <c r="C31" s="17">
        <v>7770217</v>
      </c>
      <c r="D31" s="18" t="s">
        <v>121</v>
      </c>
      <c r="E31" s="6"/>
      <c r="F31" s="18">
        <v>520022732</v>
      </c>
      <c r="G31" s="6" t="s">
        <v>177</v>
      </c>
      <c r="H31" s="6" t="s">
        <v>168</v>
      </c>
      <c r="I31" s="6" t="s">
        <v>155</v>
      </c>
      <c r="J31" s="6"/>
      <c r="K31" s="17">
        <v>4.32</v>
      </c>
      <c r="L31" s="6" t="s">
        <v>94</v>
      </c>
      <c r="M31" s="21">
        <v>0.043</v>
      </c>
      <c r="N31" s="8">
        <v>0.0033</v>
      </c>
      <c r="O31" s="7">
        <v>730288.9</v>
      </c>
      <c r="P31" s="7">
        <v>117.68</v>
      </c>
      <c r="Q31" s="7">
        <v>126.61</v>
      </c>
      <c r="R31" s="7">
        <v>986.02</v>
      </c>
      <c r="S31" s="8">
        <v>0.0008</v>
      </c>
      <c r="T31" s="8">
        <v>0.0286</v>
      </c>
      <c r="U31" s="8">
        <v>0.0068</v>
      </c>
    </row>
    <row r="32" spans="2:21" ht="12.75">
      <c r="B32" s="6" t="s">
        <v>179</v>
      </c>
      <c r="C32" s="17">
        <v>1110915</v>
      </c>
      <c r="D32" s="18" t="s">
        <v>121</v>
      </c>
      <c r="E32" s="6"/>
      <c r="F32" s="18">
        <v>520043605</v>
      </c>
      <c r="G32" s="6" t="s">
        <v>180</v>
      </c>
      <c r="H32" s="6" t="s">
        <v>181</v>
      </c>
      <c r="I32" s="6" t="s">
        <v>155</v>
      </c>
      <c r="J32" s="6"/>
      <c r="K32" s="17">
        <v>6.98</v>
      </c>
      <c r="L32" s="6" t="s">
        <v>94</v>
      </c>
      <c r="M32" s="21">
        <v>0.0515</v>
      </c>
      <c r="N32" s="8">
        <v>0.0175</v>
      </c>
      <c r="O32" s="7">
        <v>442481</v>
      </c>
      <c r="P32" s="7">
        <v>153.05</v>
      </c>
      <c r="Q32" s="7">
        <v>0</v>
      </c>
      <c r="R32" s="7">
        <v>677.22</v>
      </c>
      <c r="S32" s="8">
        <v>0.0001</v>
      </c>
      <c r="T32" s="8">
        <v>0.0196</v>
      </c>
      <c r="U32" s="8">
        <v>0.0047</v>
      </c>
    </row>
    <row r="33" spans="2:21" ht="12.75">
      <c r="B33" s="6" t="s">
        <v>182</v>
      </c>
      <c r="C33" s="17">
        <v>1154764</v>
      </c>
      <c r="D33" s="18" t="s">
        <v>121</v>
      </c>
      <c r="E33" s="6"/>
      <c r="F33" s="18">
        <v>513668277</v>
      </c>
      <c r="G33" s="6" t="s">
        <v>153</v>
      </c>
      <c r="H33" s="6" t="s">
        <v>183</v>
      </c>
      <c r="I33" s="6" t="s">
        <v>165</v>
      </c>
      <c r="J33" s="6"/>
      <c r="K33" s="17">
        <v>1.96</v>
      </c>
      <c r="L33" s="6" t="s">
        <v>94</v>
      </c>
      <c r="M33" s="21">
        <v>0.0028</v>
      </c>
      <c r="N33" s="8">
        <v>0.0066</v>
      </c>
      <c r="O33" s="7">
        <v>554584</v>
      </c>
      <c r="P33" s="7">
        <v>99.17</v>
      </c>
      <c r="Q33" s="7">
        <v>0</v>
      </c>
      <c r="R33" s="7">
        <v>549.98</v>
      </c>
      <c r="S33" s="8">
        <v>0.0013</v>
      </c>
      <c r="T33" s="8">
        <v>0.016</v>
      </c>
      <c r="U33" s="8">
        <v>0.0038</v>
      </c>
    </row>
    <row r="34" spans="2:21" ht="12.75">
      <c r="B34" s="6" t="s">
        <v>184</v>
      </c>
      <c r="C34" s="17">
        <v>3900271</v>
      </c>
      <c r="D34" s="18" t="s">
        <v>121</v>
      </c>
      <c r="E34" s="6"/>
      <c r="F34" s="18">
        <v>520038506</v>
      </c>
      <c r="G34" s="6" t="s">
        <v>162</v>
      </c>
      <c r="H34" s="6" t="s">
        <v>181</v>
      </c>
      <c r="I34" s="6" t="s">
        <v>155</v>
      </c>
      <c r="J34" s="6"/>
      <c r="K34" s="17">
        <v>1.37</v>
      </c>
      <c r="L34" s="6" t="s">
        <v>94</v>
      </c>
      <c r="M34" s="21">
        <v>0.0445</v>
      </c>
      <c r="N34" s="8">
        <v>0.0143</v>
      </c>
      <c r="O34" s="7">
        <v>120000</v>
      </c>
      <c r="P34" s="7">
        <v>110.29</v>
      </c>
      <c r="Q34" s="7">
        <v>0</v>
      </c>
      <c r="R34" s="7">
        <v>132.35</v>
      </c>
      <c r="S34" s="8">
        <v>0.0002</v>
      </c>
      <c r="T34" s="8">
        <v>0.0038</v>
      </c>
      <c r="U34" s="8">
        <v>0.0009</v>
      </c>
    </row>
    <row r="35" spans="2:21" ht="12.75">
      <c r="B35" s="6" t="s">
        <v>185</v>
      </c>
      <c r="C35" s="17">
        <v>2300184</v>
      </c>
      <c r="D35" s="18" t="s">
        <v>121</v>
      </c>
      <c r="E35" s="6"/>
      <c r="F35" s="18">
        <v>520031931</v>
      </c>
      <c r="G35" s="6" t="s">
        <v>186</v>
      </c>
      <c r="H35" s="6" t="s">
        <v>181</v>
      </c>
      <c r="I35" s="6" t="s">
        <v>155</v>
      </c>
      <c r="J35" s="6"/>
      <c r="K35" s="17">
        <v>3.81</v>
      </c>
      <c r="L35" s="6" t="s">
        <v>94</v>
      </c>
      <c r="M35" s="21">
        <v>0.022</v>
      </c>
      <c r="N35" s="8">
        <v>0.0036</v>
      </c>
      <c r="O35" s="7">
        <v>1027317</v>
      </c>
      <c r="P35" s="7">
        <v>108.17</v>
      </c>
      <c r="Q35" s="7">
        <v>0</v>
      </c>
      <c r="R35" s="7">
        <v>1111.25</v>
      </c>
      <c r="S35" s="8">
        <v>0.0012</v>
      </c>
      <c r="T35" s="8">
        <v>0.0322</v>
      </c>
      <c r="U35" s="8">
        <v>0.0077</v>
      </c>
    </row>
    <row r="36" spans="2:21" ht="12.75">
      <c r="B36" s="6" t="s">
        <v>187</v>
      </c>
      <c r="C36" s="17">
        <v>2300143</v>
      </c>
      <c r="D36" s="18" t="s">
        <v>121</v>
      </c>
      <c r="E36" s="6"/>
      <c r="F36" s="18">
        <v>520031931</v>
      </c>
      <c r="G36" s="6" t="s">
        <v>186</v>
      </c>
      <c r="H36" s="6" t="s">
        <v>181</v>
      </c>
      <c r="I36" s="6" t="s">
        <v>155</v>
      </c>
      <c r="J36" s="6"/>
      <c r="K36" s="17">
        <v>1.15</v>
      </c>
      <c r="L36" s="6" t="s">
        <v>94</v>
      </c>
      <c r="M36" s="21">
        <v>0.037</v>
      </c>
      <c r="N36" s="8">
        <v>0.0091</v>
      </c>
      <c r="O36" s="7">
        <v>1087313.3</v>
      </c>
      <c r="P36" s="7">
        <v>108.29</v>
      </c>
      <c r="Q36" s="7">
        <v>0</v>
      </c>
      <c r="R36" s="7">
        <v>1177.45</v>
      </c>
      <c r="S36" s="8">
        <v>0.0007</v>
      </c>
      <c r="T36" s="8">
        <v>0.0341</v>
      </c>
      <c r="U36" s="8">
        <v>0.0082</v>
      </c>
    </row>
    <row r="37" spans="2:21" ht="12.75">
      <c r="B37" s="6" t="s">
        <v>188</v>
      </c>
      <c r="C37" s="17">
        <v>1138924</v>
      </c>
      <c r="D37" s="18" t="s">
        <v>121</v>
      </c>
      <c r="E37" s="6"/>
      <c r="F37" s="18">
        <v>513623314</v>
      </c>
      <c r="G37" s="6" t="s">
        <v>162</v>
      </c>
      <c r="H37" s="6" t="s">
        <v>183</v>
      </c>
      <c r="I37" s="6" t="s">
        <v>165</v>
      </c>
      <c r="J37" s="6"/>
      <c r="K37" s="17">
        <v>4.45</v>
      </c>
      <c r="L37" s="6" t="s">
        <v>94</v>
      </c>
      <c r="M37" s="21">
        <v>0.0134</v>
      </c>
      <c r="N37" s="8">
        <v>0.007</v>
      </c>
      <c r="O37" s="7">
        <v>484693.33</v>
      </c>
      <c r="P37" s="7">
        <v>104.54</v>
      </c>
      <c r="Q37" s="7">
        <v>0</v>
      </c>
      <c r="R37" s="7">
        <v>506.7</v>
      </c>
      <c r="S37" s="8">
        <v>0.0013</v>
      </c>
      <c r="T37" s="8">
        <v>0.0147</v>
      </c>
      <c r="U37" s="8">
        <v>0.0035</v>
      </c>
    </row>
    <row r="38" spans="2:21" ht="12.75">
      <c r="B38" s="6" t="s">
        <v>189</v>
      </c>
      <c r="C38" s="17">
        <v>1260603</v>
      </c>
      <c r="D38" s="18" t="s">
        <v>121</v>
      </c>
      <c r="E38" s="6"/>
      <c r="F38" s="18">
        <v>520033234</v>
      </c>
      <c r="G38" s="6" t="s">
        <v>190</v>
      </c>
      <c r="H38" s="6" t="s">
        <v>181</v>
      </c>
      <c r="I38" s="6" t="s">
        <v>155</v>
      </c>
      <c r="J38" s="6"/>
      <c r="K38" s="17">
        <v>4.74</v>
      </c>
      <c r="L38" s="6" t="s">
        <v>94</v>
      </c>
      <c r="M38" s="21">
        <v>0.04</v>
      </c>
      <c r="N38" s="8">
        <v>0.0455</v>
      </c>
      <c r="O38" s="7">
        <v>1916615</v>
      </c>
      <c r="P38" s="7">
        <v>98.7</v>
      </c>
      <c r="Q38" s="7">
        <v>0</v>
      </c>
      <c r="R38" s="7">
        <v>1891.7</v>
      </c>
      <c r="S38" s="8">
        <v>0.0007</v>
      </c>
      <c r="T38" s="8">
        <v>0.0549</v>
      </c>
      <c r="U38" s="8">
        <v>0.0131</v>
      </c>
    </row>
    <row r="39" spans="2:21" ht="12.75">
      <c r="B39" s="6" t="s">
        <v>191</v>
      </c>
      <c r="C39" s="17">
        <v>3230224</v>
      </c>
      <c r="D39" s="18" t="s">
        <v>121</v>
      </c>
      <c r="E39" s="6"/>
      <c r="F39" s="18">
        <v>520037789</v>
      </c>
      <c r="G39" s="6" t="s">
        <v>162</v>
      </c>
      <c r="H39" s="6" t="s">
        <v>181</v>
      </c>
      <c r="I39" s="6" t="s">
        <v>155</v>
      </c>
      <c r="J39" s="6"/>
      <c r="K39" s="17">
        <v>1.36</v>
      </c>
      <c r="L39" s="6" t="s">
        <v>94</v>
      </c>
      <c r="M39" s="21">
        <v>0.0585</v>
      </c>
      <c r="N39" s="8">
        <v>0.0209</v>
      </c>
      <c r="O39" s="7">
        <v>519076.61</v>
      </c>
      <c r="P39" s="7">
        <v>116.09</v>
      </c>
      <c r="Q39" s="7">
        <v>0</v>
      </c>
      <c r="R39" s="7">
        <v>602.6</v>
      </c>
      <c r="S39" s="8">
        <v>0.0007</v>
      </c>
      <c r="T39" s="8">
        <v>0.0175</v>
      </c>
      <c r="U39" s="8">
        <v>0.0042</v>
      </c>
    </row>
    <row r="40" spans="2:21" ht="12.75">
      <c r="B40" s="6" t="s">
        <v>192</v>
      </c>
      <c r="C40" s="17">
        <v>3230273</v>
      </c>
      <c r="D40" s="18" t="s">
        <v>121</v>
      </c>
      <c r="E40" s="6"/>
      <c r="F40" s="18">
        <v>520037789</v>
      </c>
      <c r="G40" s="6" t="s">
        <v>162</v>
      </c>
      <c r="H40" s="6" t="s">
        <v>181</v>
      </c>
      <c r="I40" s="6" t="s">
        <v>155</v>
      </c>
      <c r="J40" s="6"/>
      <c r="K40" s="17">
        <v>5.97</v>
      </c>
      <c r="L40" s="6" t="s">
        <v>94</v>
      </c>
      <c r="M40" s="21">
        <v>0.0225</v>
      </c>
      <c r="N40" s="8">
        <v>0.0174</v>
      </c>
      <c r="O40" s="7">
        <v>932268.58</v>
      </c>
      <c r="P40" s="7">
        <v>105</v>
      </c>
      <c r="Q40" s="7">
        <v>0</v>
      </c>
      <c r="R40" s="7">
        <v>978.88</v>
      </c>
      <c r="S40" s="8">
        <v>0.0024</v>
      </c>
      <c r="T40" s="8">
        <v>0.0284</v>
      </c>
      <c r="U40" s="8">
        <v>0.0068</v>
      </c>
    </row>
    <row r="41" spans="2:21" ht="12.75">
      <c r="B41" s="6" t="s">
        <v>193</v>
      </c>
      <c r="C41" s="17">
        <v>3230125</v>
      </c>
      <c r="D41" s="18" t="s">
        <v>121</v>
      </c>
      <c r="E41" s="6"/>
      <c r="F41" s="18">
        <v>520037789</v>
      </c>
      <c r="G41" s="6" t="s">
        <v>162</v>
      </c>
      <c r="H41" s="6" t="s">
        <v>181</v>
      </c>
      <c r="I41" s="6" t="s">
        <v>155</v>
      </c>
      <c r="J41" s="6"/>
      <c r="K41" s="17">
        <v>1.96</v>
      </c>
      <c r="L41" s="6" t="s">
        <v>94</v>
      </c>
      <c r="M41" s="21">
        <v>0.049</v>
      </c>
      <c r="N41" s="8">
        <v>0.0164</v>
      </c>
      <c r="O41" s="7">
        <v>173175</v>
      </c>
      <c r="P41" s="7">
        <v>109.61</v>
      </c>
      <c r="Q41" s="7">
        <v>65.33</v>
      </c>
      <c r="R41" s="7">
        <v>255.15</v>
      </c>
      <c r="S41" s="8">
        <v>0.0003</v>
      </c>
      <c r="T41" s="8">
        <v>0.0074</v>
      </c>
      <c r="U41" s="8">
        <v>0.0018</v>
      </c>
    </row>
    <row r="42" spans="2:21" ht="12.75">
      <c r="B42" s="6" t="s">
        <v>194</v>
      </c>
      <c r="C42" s="17">
        <v>1103670</v>
      </c>
      <c r="D42" s="18" t="s">
        <v>121</v>
      </c>
      <c r="E42" s="6"/>
      <c r="F42" s="18">
        <v>513937714</v>
      </c>
      <c r="G42" s="6" t="s">
        <v>195</v>
      </c>
      <c r="H42" s="6" t="s">
        <v>183</v>
      </c>
      <c r="I42" s="6" t="s">
        <v>165</v>
      </c>
      <c r="J42" s="6"/>
      <c r="K42" s="17">
        <v>1.24</v>
      </c>
      <c r="L42" s="6" t="s">
        <v>94</v>
      </c>
      <c r="M42" s="21">
        <v>0.0405</v>
      </c>
      <c r="N42" s="8">
        <v>0.0099</v>
      </c>
      <c r="O42" s="7">
        <v>8.15</v>
      </c>
      <c r="P42" s="7">
        <v>126.25</v>
      </c>
      <c r="Q42" s="7">
        <v>0</v>
      </c>
      <c r="R42" s="7">
        <v>0.01</v>
      </c>
      <c r="S42" s="8">
        <v>0</v>
      </c>
      <c r="T42" s="8">
        <v>0</v>
      </c>
      <c r="U42" s="8">
        <v>0</v>
      </c>
    </row>
    <row r="43" spans="2:21" ht="12.75">
      <c r="B43" s="6" t="s">
        <v>196</v>
      </c>
      <c r="C43" s="17">
        <v>1139542</v>
      </c>
      <c r="D43" s="18" t="s">
        <v>121</v>
      </c>
      <c r="E43" s="6"/>
      <c r="F43" s="18">
        <v>510216054</v>
      </c>
      <c r="G43" s="6" t="s">
        <v>197</v>
      </c>
      <c r="H43" s="6" t="s">
        <v>181</v>
      </c>
      <c r="I43" s="6" t="s">
        <v>155</v>
      </c>
      <c r="J43" s="6"/>
      <c r="K43" s="17">
        <v>4.04</v>
      </c>
      <c r="L43" s="6" t="s">
        <v>94</v>
      </c>
      <c r="M43" s="21">
        <v>0.0194</v>
      </c>
      <c r="N43" s="8">
        <v>0.0049</v>
      </c>
      <c r="O43" s="7">
        <v>1021423</v>
      </c>
      <c r="P43" s="7">
        <v>107.43</v>
      </c>
      <c r="Q43" s="7">
        <v>0</v>
      </c>
      <c r="R43" s="7">
        <v>1097.31</v>
      </c>
      <c r="S43" s="8">
        <v>0.0019</v>
      </c>
      <c r="T43" s="8">
        <v>0.0318</v>
      </c>
      <c r="U43" s="8">
        <v>0.0076</v>
      </c>
    </row>
    <row r="44" spans="2:21" ht="12.75">
      <c r="B44" s="6" t="s">
        <v>198</v>
      </c>
      <c r="C44" s="17">
        <v>1150903</v>
      </c>
      <c r="D44" s="18" t="s">
        <v>121</v>
      </c>
      <c r="E44" s="6"/>
      <c r="F44" s="18">
        <v>512096793</v>
      </c>
      <c r="G44" s="6" t="s">
        <v>162</v>
      </c>
      <c r="H44" s="6" t="s">
        <v>199</v>
      </c>
      <c r="I44" s="6" t="s">
        <v>165</v>
      </c>
      <c r="J44" s="6"/>
      <c r="K44" s="17">
        <v>4.87</v>
      </c>
      <c r="L44" s="6" t="s">
        <v>94</v>
      </c>
      <c r="M44" s="21">
        <v>0.0285</v>
      </c>
      <c r="N44" s="8">
        <v>0.024</v>
      </c>
      <c r="O44" s="7">
        <v>320000</v>
      </c>
      <c r="P44" s="7">
        <v>102.97</v>
      </c>
      <c r="Q44" s="7">
        <v>0</v>
      </c>
      <c r="R44" s="7">
        <v>329.5</v>
      </c>
      <c r="S44" s="8">
        <v>0.0017</v>
      </c>
      <c r="T44" s="8">
        <v>0.0096</v>
      </c>
      <c r="U44" s="8">
        <v>0.0023</v>
      </c>
    </row>
    <row r="45" spans="2:21" ht="12.75">
      <c r="B45" s="13" t="s">
        <v>127</v>
      </c>
      <c r="C45" s="14"/>
      <c r="D45" s="20"/>
      <c r="E45" s="13"/>
      <c r="F45" s="13"/>
      <c r="G45" s="13"/>
      <c r="H45" s="13"/>
      <c r="I45" s="13"/>
      <c r="J45" s="13"/>
      <c r="K45" s="14">
        <v>3.39</v>
      </c>
      <c r="L45" s="13"/>
      <c r="N45" s="16">
        <v>0.0194</v>
      </c>
      <c r="O45" s="15">
        <v>12009005.73</v>
      </c>
      <c r="R45" s="15">
        <v>12670.66</v>
      </c>
      <c r="T45" s="16">
        <v>0.3675</v>
      </c>
      <c r="U45" s="16">
        <v>0.088</v>
      </c>
    </row>
    <row r="46" spans="2:21" ht="12.75">
      <c r="B46" s="6" t="s">
        <v>200</v>
      </c>
      <c r="C46" s="17">
        <v>7480155</v>
      </c>
      <c r="D46" s="18" t="s">
        <v>121</v>
      </c>
      <c r="E46" s="6"/>
      <c r="F46" s="18">
        <v>520029935</v>
      </c>
      <c r="G46" s="6" t="s">
        <v>153</v>
      </c>
      <c r="H46" s="6" t="s">
        <v>154</v>
      </c>
      <c r="I46" s="6" t="s">
        <v>155</v>
      </c>
      <c r="J46" s="6"/>
      <c r="K46" s="17">
        <v>2.13</v>
      </c>
      <c r="L46" s="6" t="s">
        <v>94</v>
      </c>
      <c r="M46" s="21">
        <v>0.0187</v>
      </c>
      <c r="N46" s="8">
        <v>0.0059</v>
      </c>
      <c r="O46" s="7">
        <v>1189522.64</v>
      </c>
      <c r="P46" s="7">
        <v>104.28</v>
      </c>
      <c r="Q46" s="7">
        <v>0</v>
      </c>
      <c r="R46" s="7">
        <v>1240.43</v>
      </c>
      <c r="S46" s="8">
        <v>0.0009</v>
      </c>
      <c r="T46" s="8">
        <v>0.036</v>
      </c>
      <c r="U46" s="8">
        <v>0.0086</v>
      </c>
    </row>
    <row r="47" spans="2:21" ht="12.75">
      <c r="B47" s="6" t="s">
        <v>201</v>
      </c>
      <c r="C47" s="17">
        <v>6040323</v>
      </c>
      <c r="D47" s="18" t="s">
        <v>121</v>
      </c>
      <c r="E47" s="6"/>
      <c r="F47" s="18">
        <v>520018078</v>
      </c>
      <c r="G47" s="6" t="s">
        <v>153</v>
      </c>
      <c r="H47" s="6" t="s">
        <v>154</v>
      </c>
      <c r="I47" s="6" t="s">
        <v>155</v>
      </c>
      <c r="J47" s="6"/>
      <c r="K47" s="17">
        <v>3.36</v>
      </c>
      <c r="L47" s="6" t="s">
        <v>94</v>
      </c>
      <c r="M47" s="21">
        <v>0.0301</v>
      </c>
      <c r="N47" s="8">
        <v>0.0072</v>
      </c>
      <c r="O47" s="7">
        <v>1034081</v>
      </c>
      <c r="P47" s="7">
        <v>107.89</v>
      </c>
      <c r="Q47" s="7">
        <v>0</v>
      </c>
      <c r="R47" s="7">
        <v>1115.67</v>
      </c>
      <c r="S47" s="8">
        <v>0.0009</v>
      </c>
      <c r="T47" s="8">
        <v>0.0324</v>
      </c>
      <c r="U47" s="8">
        <v>0.0077</v>
      </c>
    </row>
    <row r="48" spans="2:21" ht="12.75">
      <c r="B48" s="6" t="s">
        <v>202</v>
      </c>
      <c r="C48" s="17">
        <v>2310175</v>
      </c>
      <c r="D48" s="18" t="s">
        <v>121</v>
      </c>
      <c r="E48" s="6"/>
      <c r="F48" s="18">
        <v>520032046</v>
      </c>
      <c r="G48" s="6" t="s">
        <v>153</v>
      </c>
      <c r="H48" s="6" t="s">
        <v>154</v>
      </c>
      <c r="I48" s="6" t="s">
        <v>155</v>
      </c>
      <c r="J48" s="6"/>
      <c r="K48" s="17">
        <v>1.66</v>
      </c>
      <c r="L48" s="6" t="s">
        <v>94</v>
      </c>
      <c r="M48" s="21">
        <v>0.0247</v>
      </c>
      <c r="N48" s="8">
        <v>0.0059</v>
      </c>
      <c r="O48" s="7">
        <v>964877</v>
      </c>
      <c r="P48" s="7">
        <v>103.92</v>
      </c>
      <c r="Q48" s="7">
        <v>0</v>
      </c>
      <c r="R48" s="7">
        <v>1002.7</v>
      </c>
      <c r="S48" s="8">
        <v>0.0003</v>
      </c>
      <c r="T48" s="8">
        <v>0.0291</v>
      </c>
      <c r="U48" s="8">
        <v>0.007</v>
      </c>
    </row>
    <row r="49" spans="2:21" ht="12.75">
      <c r="B49" s="6" t="s">
        <v>203</v>
      </c>
      <c r="C49" s="17">
        <v>7550122</v>
      </c>
      <c r="D49" s="18" t="s">
        <v>121</v>
      </c>
      <c r="E49" s="6"/>
      <c r="F49" s="18">
        <v>520030859</v>
      </c>
      <c r="G49" s="6" t="s">
        <v>204</v>
      </c>
      <c r="H49" s="6" t="s">
        <v>168</v>
      </c>
      <c r="I49" s="6" t="s">
        <v>155</v>
      </c>
      <c r="J49" s="6"/>
      <c r="K49" s="17">
        <v>2.2</v>
      </c>
      <c r="L49" s="6" t="s">
        <v>94</v>
      </c>
      <c r="M49" s="21">
        <v>0.0191</v>
      </c>
      <c r="N49" s="8">
        <v>0.0071</v>
      </c>
      <c r="O49" s="7">
        <v>651257.37</v>
      </c>
      <c r="P49" s="7">
        <v>103</v>
      </c>
      <c r="Q49" s="7">
        <v>0</v>
      </c>
      <c r="R49" s="7">
        <v>670.8</v>
      </c>
      <c r="S49" s="8">
        <v>0.0014</v>
      </c>
      <c r="T49" s="8">
        <v>0.0195</v>
      </c>
      <c r="U49" s="8">
        <v>0.0047</v>
      </c>
    </row>
    <row r="50" spans="2:21" ht="12.75">
      <c r="B50" s="6" t="s">
        <v>205</v>
      </c>
      <c r="C50" s="17">
        <v>7590151</v>
      </c>
      <c r="D50" s="18" t="s">
        <v>121</v>
      </c>
      <c r="E50" s="6"/>
      <c r="F50" s="18">
        <v>520001736</v>
      </c>
      <c r="G50" s="6" t="s">
        <v>162</v>
      </c>
      <c r="H50" s="6" t="s">
        <v>168</v>
      </c>
      <c r="I50" s="6" t="s">
        <v>155</v>
      </c>
      <c r="J50" s="6"/>
      <c r="K50" s="17">
        <v>7.85</v>
      </c>
      <c r="L50" s="6" t="s">
        <v>94</v>
      </c>
      <c r="M50" s="21">
        <v>0.0255</v>
      </c>
      <c r="N50" s="8">
        <v>0.0217</v>
      </c>
      <c r="O50" s="7">
        <v>733794.75</v>
      </c>
      <c r="P50" s="7">
        <v>103.73</v>
      </c>
      <c r="Q50" s="7">
        <v>0</v>
      </c>
      <c r="R50" s="7">
        <v>761.17</v>
      </c>
      <c r="S50" s="8">
        <v>0.0005</v>
      </c>
      <c r="T50" s="8">
        <v>0.0221</v>
      </c>
      <c r="U50" s="8">
        <v>0.0053</v>
      </c>
    </row>
    <row r="51" spans="2:21" ht="12.75">
      <c r="B51" s="6" t="s">
        <v>206</v>
      </c>
      <c r="C51" s="17">
        <v>1137975</v>
      </c>
      <c r="D51" s="18" t="s">
        <v>121</v>
      </c>
      <c r="E51" s="6"/>
      <c r="F51" s="18">
        <v>1744984</v>
      </c>
      <c r="G51" s="6" t="s">
        <v>190</v>
      </c>
      <c r="H51" s="6" t="s">
        <v>168</v>
      </c>
      <c r="I51" s="6" t="s">
        <v>155</v>
      </c>
      <c r="J51" s="6"/>
      <c r="K51" s="17">
        <v>3.01</v>
      </c>
      <c r="L51" s="6" t="s">
        <v>94</v>
      </c>
      <c r="M51" s="21">
        <v>0.0435</v>
      </c>
      <c r="N51" s="8">
        <v>0.1012</v>
      </c>
      <c r="O51" s="7">
        <v>616518.01</v>
      </c>
      <c r="P51" s="7">
        <v>86</v>
      </c>
      <c r="Q51" s="7">
        <v>0</v>
      </c>
      <c r="R51" s="7">
        <v>530.21</v>
      </c>
      <c r="S51" s="8">
        <v>0.0004</v>
      </c>
      <c r="T51" s="8">
        <v>0.0154</v>
      </c>
      <c r="U51" s="8">
        <v>0.0037</v>
      </c>
    </row>
    <row r="52" spans="2:21" ht="12.75">
      <c r="B52" s="6" t="s">
        <v>207</v>
      </c>
      <c r="C52" s="17">
        <v>2810299</v>
      </c>
      <c r="D52" s="18" t="s">
        <v>121</v>
      </c>
      <c r="E52" s="6"/>
      <c r="F52" s="18">
        <v>520027830</v>
      </c>
      <c r="G52" s="6" t="s">
        <v>180</v>
      </c>
      <c r="H52" s="6" t="s">
        <v>168</v>
      </c>
      <c r="I52" s="6" t="s">
        <v>155</v>
      </c>
      <c r="J52" s="6"/>
      <c r="K52" s="17">
        <v>1.96</v>
      </c>
      <c r="L52" s="6" t="s">
        <v>94</v>
      </c>
      <c r="M52" s="21">
        <v>0.0245</v>
      </c>
      <c r="N52" s="8">
        <v>0.0086</v>
      </c>
      <c r="O52" s="7">
        <v>806307</v>
      </c>
      <c r="P52" s="7">
        <v>103.14</v>
      </c>
      <c r="Q52" s="7">
        <v>0</v>
      </c>
      <c r="R52" s="7">
        <v>831.63</v>
      </c>
      <c r="S52" s="8">
        <v>0.0005</v>
      </c>
      <c r="T52" s="8">
        <v>0.0241</v>
      </c>
      <c r="U52" s="8">
        <v>0.0058</v>
      </c>
    </row>
    <row r="53" spans="2:21" ht="12.75">
      <c r="B53" s="6" t="s">
        <v>208</v>
      </c>
      <c r="C53" s="17">
        <v>6430169</v>
      </c>
      <c r="D53" s="18" t="s">
        <v>121</v>
      </c>
      <c r="E53" s="6"/>
      <c r="F53" s="18">
        <v>520020942</v>
      </c>
      <c r="G53" s="6" t="s">
        <v>209</v>
      </c>
      <c r="H53" s="6" t="s">
        <v>168</v>
      </c>
      <c r="I53" s="6" t="s">
        <v>155</v>
      </c>
      <c r="J53" s="6"/>
      <c r="K53" s="17">
        <v>2.17</v>
      </c>
      <c r="L53" s="6" t="s">
        <v>94</v>
      </c>
      <c r="M53" s="21">
        <v>0.0236</v>
      </c>
      <c r="N53" s="8">
        <v>0.0097</v>
      </c>
      <c r="O53" s="7">
        <v>107846.7</v>
      </c>
      <c r="P53" s="7">
        <v>103.47</v>
      </c>
      <c r="Q53" s="7">
        <v>0</v>
      </c>
      <c r="R53" s="7">
        <v>111.59</v>
      </c>
      <c r="S53" s="8">
        <v>0.0004</v>
      </c>
      <c r="T53" s="8">
        <v>0.0032</v>
      </c>
      <c r="U53" s="8">
        <v>0.0008</v>
      </c>
    </row>
    <row r="54" spans="2:21" ht="12.75">
      <c r="B54" s="6" t="s">
        <v>210</v>
      </c>
      <c r="C54" s="17">
        <v>7770209</v>
      </c>
      <c r="D54" s="18" t="s">
        <v>121</v>
      </c>
      <c r="E54" s="6"/>
      <c r="F54" s="18">
        <v>520022732</v>
      </c>
      <c r="G54" s="6" t="s">
        <v>177</v>
      </c>
      <c r="H54" s="6" t="s">
        <v>168</v>
      </c>
      <c r="I54" s="6" t="s">
        <v>155</v>
      </c>
      <c r="J54" s="6"/>
      <c r="K54" s="17">
        <v>4.68</v>
      </c>
      <c r="L54" s="6" t="s">
        <v>94</v>
      </c>
      <c r="M54" s="21">
        <v>0.0509</v>
      </c>
      <c r="N54" s="8">
        <v>0.0108</v>
      </c>
      <c r="O54" s="7">
        <v>937369.88</v>
      </c>
      <c r="P54" s="7">
        <v>119.25</v>
      </c>
      <c r="Q54" s="7">
        <v>157.17</v>
      </c>
      <c r="R54" s="7">
        <v>1274.98</v>
      </c>
      <c r="S54" s="8">
        <v>0.0009</v>
      </c>
      <c r="T54" s="8">
        <v>0.037</v>
      </c>
      <c r="U54" s="8">
        <v>0.0089</v>
      </c>
    </row>
    <row r="55" spans="2:21" ht="12.75">
      <c r="B55" s="6" t="s">
        <v>211</v>
      </c>
      <c r="C55" s="17">
        <v>3900354</v>
      </c>
      <c r="D55" s="18" t="s">
        <v>121</v>
      </c>
      <c r="E55" s="6"/>
      <c r="F55" s="18">
        <v>520038506</v>
      </c>
      <c r="G55" s="6" t="s">
        <v>162</v>
      </c>
      <c r="H55" s="6" t="s">
        <v>181</v>
      </c>
      <c r="I55" s="6" t="s">
        <v>155</v>
      </c>
      <c r="J55" s="6"/>
      <c r="K55" s="17">
        <v>3.51</v>
      </c>
      <c r="L55" s="6" t="s">
        <v>94</v>
      </c>
      <c r="M55" s="21">
        <v>0.0385</v>
      </c>
      <c r="N55" s="8">
        <v>0.0154</v>
      </c>
      <c r="O55" s="7">
        <v>532863.6</v>
      </c>
      <c r="P55" s="7">
        <v>110.52</v>
      </c>
      <c r="Q55" s="7">
        <v>0</v>
      </c>
      <c r="R55" s="7">
        <v>588.92</v>
      </c>
      <c r="S55" s="8">
        <v>0.0004</v>
      </c>
      <c r="T55" s="8">
        <v>0.0171</v>
      </c>
      <c r="U55" s="8">
        <v>0.0041</v>
      </c>
    </row>
    <row r="56" spans="2:21" ht="12.75">
      <c r="B56" s="6" t="s">
        <v>212</v>
      </c>
      <c r="C56" s="17">
        <v>2300176</v>
      </c>
      <c r="D56" s="18" t="s">
        <v>121</v>
      </c>
      <c r="E56" s="6"/>
      <c r="F56" s="18">
        <v>520031931</v>
      </c>
      <c r="G56" s="6" t="s">
        <v>186</v>
      </c>
      <c r="H56" s="6" t="s">
        <v>181</v>
      </c>
      <c r="I56" s="6" t="s">
        <v>155</v>
      </c>
      <c r="J56" s="6"/>
      <c r="K56" s="17">
        <v>3.71</v>
      </c>
      <c r="L56" s="6" t="s">
        <v>94</v>
      </c>
      <c r="M56" s="21">
        <v>0.0365</v>
      </c>
      <c r="N56" s="8">
        <v>0.0119</v>
      </c>
      <c r="O56" s="7">
        <v>913568</v>
      </c>
      <c r="P56" s="7">
        <v>110.73</v>
      </c>
      <c r="Q56" s="7">
        <v>0</v>
      </c>
      <c r="R56" s="7">
        <v>1011.59</v>
      </c>
      <c r="S56" s="8">
        <v>0.0004</v>
      </c>
      <c r="T56" s="8">
        <v>0.0293</v>
      </c>
      <c r="U56" s="8">
        <v>0.007</v>
      </c>
    </row>
    <row r="57" spans="2:21" ht="12.75">
      <c r="B57" s="6" t="s">
        <v>213</v>
      </c>
      <c r="C57" s="17">
        <v>3230240</v>
      </c>
      <c r="D57" s="18" t="s">
        <v>121</v>
      </c>
      <c r="E57" s="6"/>
      <c r="F57" s="18">
        <v>520037789</v>
      </c>
      <c r="G57" s="6" t="s">
        <v>162</v>
      </c>
      <c r="H57" s="6" t="s">
        <v>181</v>
      </c>
      <c r="I57" s="6" t="s">
        <v>155</v>
      </c>
      <c r="J57" s="6"/>
      <c r="K57" s="17">
        <v>3.6</v>
      </c>
      <c r="L57" s="6" t="s">
        <v>94</v>
      </c>
      <c r="M57" s="21">
        <v>0.035</v>
      </c>
      <c r="N57" s="8">
        <v>0.0171</v>
      </c>
      <c r="O57" s="7">
        <v>408254.45</v>
      </c>
      <c r="P57" s="7">
        <v>107.5</v>
      </c>
      <c r="Q57" s="7">
        <v>0</v>
      </c>
      <c r="R57" s="7">
        <v>438.87</v>
      </c>
      <c r="S57" s="8">
        <v>0.0004</v>
      </c>
      <c r="T57" s="8">
        <v>0.0127</v>
      </c>
      <c r="U57" s="8">
        <v>0.003</v>
      </c>
    </row>
    <row r="58" spans="2:21" ht="12.75">
      <c r="B58" s="6" t="s">
        <v>214</v>
      </c>
      <c r="C58" s="17">
        <v>1132505</v>
      </c>
      <c r="D58" s="18" t="s">
        <v>121</v>
      </c>
      <c r="E58" s="6"/>
      <c r="F58" s="18">
        <v>510216054</v>
      </c>
      <c r="G58" s="6" t="s">
        <v>197</v>
      </c>
      <c r="H58" s="6" t="s">
        <v>181</v>
      </c>
      <c r="I58" s="6" t="s">
        <v>155</v>
      </c>
      <c r="J58" s="6"/>
      <c r="K58" s="17">
        <v>3.56</v>
      </c>
      <c r="L58" s="6" t="s">
        <v>94</v>
      </c>
      <c r="M58" s="21">
        <v>0.017644</v>
      </c>
      <c r="N58" s="8">
        <v>0.0132</v>
      </c>
      <c r="O58" s="7">
        <v>428340</v>
      </c>
      <c r="P58" s="7">
        <v>101.76</v>
      </c>
      <c r="Q58" s="7">
        <v>0</v>
      </c>
      <c r="R58" s="7">
        <v>435.88</v>
      </c>
      <c r="S58" s="8">
        <v>0.0006</v>
      </c>
      <c r="T58" s="8">
        <v>0.0126</v>
      </c>
      <c r="U58" s="8">
        <v>0.003</v>
      </c>
    </row>
    <row r="59" spans="2:21" ht="12.75">
      <c r="B59" s="6" t="s">
        <v>215</v>
      </c>
      <c r="C59" s="17">
        <v>1133529</v>
      </c>
      <c r="D59" s="18" t="s">
        <v>121</v>
      </c>
      <c r="E59" s="6"/>
      <c r="F59" s="18">
        <v>514290345</v>
      </c>
      <c r="G59" s="6" t="s">
        <v>195</v>
      </c>
      <c r="H59" s="6" t="s">
        <v>181</v>
      </c>
      <c r="I59" s="6" t="s">
        <v>155</v>
      </c>
      <c r="J59" s="6"/>
      <c r="K59" s="17">
        <v>3.15</v>
      </c>
      <c r="L59" s="6" t="s">
        <v>94</v>
      </c>
      <c r="M59" s="21">
        <v>0.0385</v>
      </c>
      <c r="N59" s="8">
        <v>0.0108</v>
      </c>
      <c r="O59" s="7">
        <v>423079</v>
      </c>
      <c r="P59" s="7">
        <v>109.69</v>
      </c>
      <c r="Q59" s="7">
        <v>0</v>
      </c>
      <c r="R59" s="7">
        <v>464.08</v>
      </c>
      <c r="S59" s="8">
        <v>0.0011</v>
      </c>
      <c r="T59" s="8">
        <v>0.0135</v>
      </c>
      <c r="U59" s="8">
        <v>0.0032</v>
      </c>
    </row>
    <row r="60" spans="2:21" ht="12.75">
      <c r="B60" s="6" t="s">
        <v>216</v>
      </c>
      <c r="C60" s="17">
        <v>1136464</v>
      </c>
      <c r="D60" s="18" t="s">
        <v>121</v>
      </c>
      <c r="E60" s="6"/>
      <c r="F60" s="18">
        <v>514065283</v>
      </c>
      <c r="G60" s="6" t="s">
        <v>177</v>
      </c>
      <c r="H60" s="6" t="s">
        <v>217</v>
      </c>
      <c r="I60" s="6" t="s">
        <v>165</v>
      </c>
      <c r="J60" s="6"/>
      <c r="K60" s="17">
        <v>3.03</v>
      </c>
      <c r="L60" s="6" t="s">
        <v>94</v>
      </c>
      <c r="M60" s="21">
        <v>0.03</v>
      </c>
      <c r="N60" s="8">
        <v>0.0207</v>
      </c>
      <c r="O60" s="7">
        <v>319050.1</v>
      </c>
      <c r="P60" s="7">
        <v>103.08</v>
      </c>
      <c r="Q60" s="7">
        <v>0</v>
      </c>
      <c r="R60" s="7">
        <v>328.88</v>
      </c>
      <c r="S60" s="8">
        <v>0.0009</v>
      </c>
      <c r="T60" s="8">
        <v>0.0095</v>
      </c>
      <c r="U60" s="8">
        <v>0.0023</v>
      </c>
    </row>
    <row r="61" spans="2:21" ht="12.75">
      <c r="B61" s="6" t="s">
        <v>218</v>
      </c>
      <c r="C61" s="17">
        <v>5760236</v>
      </c>
      <c r="D61" s="18" t="s">
        <v>121</v>
      </c>
      <c r="E61" s="6"/>
      <c r="F61" s="18">
        <v>520028010</v>
      </c>
      <c r="G61" s="6" t="s">
        <v>204</v>
      </c>
      <c r="H61" s="6" t="s">
        <v>219</v>
      </c>
      <c r="I61" s="6" t="s">
        <v>155</v>
      </c>
      <c r="J61" s="6"/>
      <c r="K61" s="17">
        <v>2.24</v>
      </c>
      <c r="L61" s="6" t="s">
        <v>94</v>
      </c>
      <c r="M61" s="21">
        <v>0.0455</v>
      </c>
      <c r="N61" s="8">
        <v>0.0182</v>
      </c>
      <c r="O61" s="7">
        <v>340000</v>
      </c>
      <c r="P61" s="7">
        <v>107.77</v>
      </c>
      <c r="Q61" s="7">
        <v>0</v>
      </c>
      <c r="R61" s="7">
        <v>366.42</v>
      </c>
      <c r="S61" s="8">
        <v>0.0006</v>
      </c>
      <c r="T61" s="8">
        <v>0.0106</v>
      </c>
      <c r="U61" s="8">
        <v>0.0025</v>
      </c>
    </row>
    <row r="62" spans="2:21" ht="12.75">
      <c r="B62" s="6" t="s">
        <v>220</v>
      </c>
      <c r="C62" s="17">
        <v>1141852</v>
      </c>
      <c r="D62" s="18" t="s">
        <v>121</v>
      </c>
      <c r="E62" s="6"/>
      <c r="F62" s="18">
        <v>515328250</v>
      </c>
      <c r="G62" s="6" t="s">
        <v>190</v>
      </c>
      <c r="H62" s="6" t="s">
        <v>199</v>
      </c>
      <c r="I62" s="6" t="s">
        <v>165</v>
      </c>
      <c r="J62" s="6"/>
      <c r="K62" s="17">
        <v>4.33</v>
      </c>
      <c r="L62" s="6" t="s">
        <v>94</v>
      </c>
      <c r="M62" s="21">
        <v>0.0265</v>
      </c>
      <c r="N62" s="8">
        <v>0.059</v>
      </c>
      <c r="O62" s="7">
        <v>541209.32</v>
      </c>
      <c r="P62" s="7">
        <v>87.47</v>
      </c>
      <c r="Q62" s="7">
        <v>0</v>
      </c>
      <c r="R62" s="7">
        <v>473.4</v>
      </c>
      <c r="S62" s="8">
        <v>0.001</v>
      </c>
      <c r="T62" s="8">
        <v>0.0137</v>
      </c>
      <c r="U62" s="8">
        <v>0.0033</v>
      </c>
    </row>
    <row r="63" spans="2:21" ht="12.75">
      <c r="B63" s="6" t="s">
        <v>221</v>
      </c>
      <c r="C63" s="17">
        <v>2590511</v>
      </c>
      <c r="D63" s="18" t="s">
        <v>121</v>
      </c>
      <c r="E63" s="6"/>
      <c r="F63" s="18">
        <v>520036658</v>
      </c>
      <c r="G63" s="6" t="s">
        <v>197</v>
      </c>
      <c r="H63" s="6" t="s">
        <v>222</v>
      </c>
      <c r="I63" s="6" t="s">
        <v>155</v>
      </c>
      <c r="J63" s="6"/>
      <c r="K63" s="17">
        <v>5.05</v>
      </c>
      <c r="L63" s="6" t="s">
        <v>94</v>
      </c>
      <c r="M63" s="21">
        <v>0.027</v>
      </c>
      <c r="N63" s="8">
        <v>0.0523</v>
      </c>
      <c r="O63" s="7">
        <v>580834.8</v>
      </c>
      <c r="P63" s="7">
        <v>88.4</v>
      </c>
      <c r="Q63" s="7">
        <v>0</v>
      </c>
      <c r="R63" s="7">
        <v>513.46</v>
      </c>
      <c r="S63" s="8">
        <v>0.0007</v>
      </c>
      <c r="T63" s="8">
        <v>0.0149</v>
      </c>
      <c r="U63" s="8">
        <v>0.0036</v>
      </c>
    </row>
    <row r="64" spans="2:21" ht="12.75">
      <c r="B64" s="6" t="s">
        <v>223</v>
      </c>
      <c r="C64" s="17">
        <v>2590388</v>
      </c>
      <c r="D64" s="18" t="s">
        <v>121</v>
      </c>
      <c r="E64" s="6"/>
      <c r="F64" s="18">
        <v>520036658</v>
      </c>
      <c r="G64" s="6" t="s">
        <v>197</v>
      </c>
      <c r="H64" s="6" t="s">
        <v>222</v>
      </c>
      <c r="I64" s="6" t="s">
        <v>155</v>
      </c>
      <c r="J64" s="6"/>
      <c r="K64" s="17">
        <v>2.34</v>
      </c>
      <c r="L64" s="6" t="s">
        <v>94</v>
      </c>
      <c r="M64" s="21">
        <v>0.059</v>
      </c>
      <c r="N64" s="8">
        <v>0.0393</v>
      </c>
      <c r="O64" s="7">
        <v>480232.11</v>
      </c>
      <c r="P64" s="7">
        <v>106.2</v>
      </c>
      <c r="Q64" s="7">
        <v>0</v>
      </c>
      <c r="R64" s="7">
        <v>510.01</v>
      </c>
      <c r="S64" s="8">
        <v>0.0005</v>
      </c>
      <c r="T64" s="8">
        <v>0.0148</v>
      </c>
      <c r="U64" s="8">
        <v>0.0035</v>
      </c>
    </row>
    <row r="65" spans="2:21" ht="12.75">
      <c r="B65" s="13" t="s">
        <v>146</v>
      </c>
      <c r="C65" s="14"/>
      <c r="D65" s="20"/>
      <c r="E65" s="13"/>
      <c r="F65" s="13"/>
      <c r="G65" s="13"/>
      <c r="H65" s="13"/>
      <c r="I65" s="13"/>
      <c r="J65" s="13"/>
      <c r="L65" s="13"/>
      <c r="O65" s="15">
        <v>0</v>
      </c>
      <c r="R65" s="15">
        <v>0</v>
      </c>
      <c r="T65" s="16">
        <v>0</v>
      </c>
      <c r="U65" s="16">
        <v>0</v>
      </c>
    </row>
    <row r="66" spans="2:21" ht="12.75">
      <c r="B66" s="13" t="s">
        <v>224</v>
      </c>
      <c r="C66" s="14"/>
      <c r="D66" s="20"/>
      <c r="E66" s="13"/>
      <c r="F66" s="13"/>
      <c r="G66" s="13"/>
      <c r="H66" s="13"/>
      <c r="I66" s="13"/>
      <c r="J66" s="13"/>
      <c r="L66" s="13"/>
      <c r="O66" s="15">
        <v>0</v>
      </c>
      <c r="R66" s="15">
        <v>0</v>
      </c>
      <c r="T66" s="16">
        <v>0</v>
      </c>
      <c r="U66" s="16">
        <v>0</v>
      </c>
    </row>
    <row r="67" spans="2:21" ht="12.75">
      <c r="B67" s="3" t="s">
        <v>101</v>
      </c>
      <c r="C67" s="12"/>
      <c r="D67" s="19"/>
      <c r="E67" s="3"/>
      <c r="F67" s="3"/>
      <c r="G67" s="3"/>
      <c r="H67" s="3"/>
      <c r="I67" s="3"/>
      <c r="J67" s="3"/>
      <c r="L67" s="3"/>
      <c r="O67" s="9">
        <v>0</v>
      </c>
      <c r="R67" s="9">
        <v>0</v>
      </c>
      <c r="T67" s="10">
        <v>0</v>
      </c>
      <c r="U67" s="10">
        <v>0</v>
      </c>
    </row>
    <row r="68" spans="2:21" ht="12.75">
      <c r="B68" s="13" t="s">
        <v>148</v>
      </c>
      <c r="C68" s="14"/>
      <c r="D68" s="20"/>
      <c r="E68" s="13"/>
      <c r="F68" s="13"/>
      <c r="G68" s="13"/>
      <c r="H68" s="13"/>
      <c r="I68" s="13"/>
      <c r="J68" s="13"/>
      <c r="L68" s="13"/>
      <c r="O68" s="15">
        <v>0</v>
      </c>
      <c r="R68" s="15">
        <v>0</v>
      </c>
      <c r="T68" s="16">
        <v>0</v>
      </c>
      <c r="U68" s="16">
        <v>0</v>
      </c>
    </row>
    <row r="69" spans="2:21" ht="12.75">
      <c r="B69" s="13" t="s">
        <v>149</v>
      </c>
      <c r="C69" s="14"/>
      <c r="D69" s="20"/>
      <c r="E69" s="13"/>
      <c r="F69" s="13"/>
      <c r="G69" s="13"/>
      <c r="H69" s="13"/>
      <c r="I69" s="13"/>
      <c r="J69" s="13"/>
      <c r="L69" s="13"/>
      <c r="O69" s="15">
        <v>0</v>
      </c>
      <c r="R69" s="15">
        <v>0</v>
      </c>
      <c r="T69" s="16">
        <v>0</v>
      </c>
      <c r="U69" s="16">
        <v>0</v>
      </c>
    </row>
    <row r="72" spans="2:12" ht="12.75">
      <c r="B72" s="6" t="s">
        <v>102</v>
      </c>
      <c r="C72" s="17"/>
      <c r="D72" s="18"/>
      <c r="E72" s="6"/>
      <c r="F72" s="6"/>
      <c r="G72" s="6"/>
      <c r="H72" s="6"/>
      <c r="I72" s="6"/>
      <c r="J72" s="6"/>
      <c r="L72" s="6"/>
    </row>
    <row r="76" ht="12.75">
      <c r="B76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O92"/>
  <sheetViews>
    <sheetView rightToLeft="1" workbookViewId="0" topLeftCell="A25">
      <selection activeCell="A55" sqref="A1:O1048576"/>
    </sheetView>
  </sheetViews>
  <sheetFormatPr defaultColWidth="9.140625" defaultRowHeight="12.75"/>
  <cols>
    <col min="2" max="2" width="35.7109375" style="0" customWidth="1"/>
    <col min="3" max="3" width="15.7109375" style="0" customWidth="1"/>
    <col min="4" max="4" width="12.7109375" style="0" customWidth="1"/>
    <col min="5" max="5" width="11.7109375" style="0" customWidth="1"/>
    <col min="6" max="6" width="13.7109375" style="0" customWidth="1"/>
    <col min="7" max="7" width="36.7109375" style="0" customWidth="1"/>
    <col min="8" max="8" width="17.7109375" style="0" customWidth="1"/>
    <col min="9" max="9" width="13.7109375" style="0" customWidth="1"/>
    <col min="10" max="10" width="12.7109375" style="0" customWidth="1"/>
    <col min="11" max="11" width="21.7109375" style="0" customWidth="1"/>
    <col min="12" max="12" width="12.7109375" style="0" customWidth="1"/>
    <col min="13" max="13" width="24.7109375" style="0" customWidth="1"/>
    <col min="14" max="14" width="26.7109375" style="0" customWidth="1"/>
    <col min="15" max="15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103</v>
      </c>
    </row>
    <row r="7" ht="15.6">
      <c r="B7" s="2" t="s">
        <v>225</v>
      </c>
    </row>
    <row r="8" spans="2:15" ht="12.75">
      <c r="B8" s="3" t="s">
        <v>77</v>
      </c>
      <c r="C8" s="3" t="s">
        <v>78</v>
      </c>
      <c r="D8" s="3" t="s">
        <v>105</v>
      </c>
      <c r="E8" s="3" t="s">
        <v>142</v>
      </c>
      <c r="F8" s="3" t="s">
        <v>79</v>
      </c>
      <c r="G8" s="3" t="s">
        <v>143</v>
      </c>
      <c r="H8" s="3" t="s">
        <v>82</v>
      </c>
      <c r="I8" s="3" t="s">
        <v>108</v>
      </c>
      <c r="J8" s="3" t="s">
        <v>43</v>
      </c>
      <c r="K8" s="3" t="s">
        <v>109</v>
      </c>
      <c r="L8" s="3" t="s">
        <v>85</v>
      </c>
      <c r="M8" s="3" t="s">
        <v>110</v>
      </c>
      <c r="N8" s="3" t="s">
        <v>111</v>
      </c>
      <c r="O8" s="3" t="s">
        <v>112</v>
      </c>
    </row>
    <row r="9" spans="2:15" ht="12.75">
      <c r="B9" s="4"/>
      <c r="C9" s="4"/>
      <c r="D9" s="4"/>
      <c r="E9" s="4"/>
      <c r="F9" s="4"/>
      <c r="G9" s="4"/>
      <c r="H9" s="4"/>
      <c r="I9" s="4" t="s">
        <v>115</v>
      </c>
      <c r="J9" s="4" t="s">
        <v>116</v>
      </c>
      <c r="K9" s="4" t="s">
        <v>89</v>
      </c>
      <c r="L9" s="4" t="s">
        <v>89</v>
      </c>
      <c r="M9" s="4" t="s">
        <v>88</v>
      </c>
      <c r="N9" s="4" t="s">
        <v>88</v>
      </c>
      <c r="O9" s="4" t="s">
        <v>88</v>
      </c>
    </row>
    <row r="11" spans="2:15" ht="12.75">
      <c r="B11" s="3" t="s">
        <v>226</v>
      </c>
      <c r="C11" s="12"/>
      <c r="D11" s="19"/>
      <c r="E11" s="3"/>
      <c r="F11" s="3"/>
      <c r="G11" s="3"/>
      <c r="H11" s="3"/>
      <c r="I11" s="9">
        <v>350430.34</v>
      </c>
      <c r="L11" s="9">
        <v>11226.63</v>
      </c>
      <c r="N11" s="10">
        <v>1</v>
      </c>
      <c r="O11" s="10">
        <v>0.078</v>
      </c>
    </row>
    <row r="12" spans="2:15" ht="12.75">
      <c r="B12" s="3" t="s">
        <v>91</v>
      </c>
      <c r="C12" s="12"/>
      <c r="D12" s="19"/>
      <c r="E12" s="3"/>
      <c r="F12" s="3"/>
      <c r="G12" s="3"/>
      <c r="H12" s="3"/>
      <c r="I12" s="9">
        <v>316555.34</v>
      </c>
      <c r="L12" s="9">
        <v>5274.81</v>
      </c>
      <c r="N12" s="10">
        <v>0.4698</v>
      </c>
      <c r="O12" s="10">
        <v>0.0366</v>
      </c>
    </row>
    <row r="13" spans="2:15" ht="12.75">
      <c r="B13" s="13" t="s">
        <v>227</v>
      </c>
      <c r="C13" s="14"/>
      <c r="D13" s="20"/>
      <c r="E13" s="13"/>
      <c r="F13" s="13"/>
      <c r="G13" s="13"/>
      <c r="H13" s="13"/>
      <c r="I13" s="15">
        <v>192697</v>
      </c>
      <c r="L13" s="15">
        <v>3064.58</v>
      </c>
      <c r="N13" s="16">
        <v>0.273</v>
      </c>
      <c r="O13" s="16">
        <v>0.0213</v>
      </c>
    </row>
    <row r="14" spans="2:15" ht="12.75">
      <c r="B14" s="6" t="s">
        <v>228</v>
      </c>
      <c r="C14" s="17">
        <v>691212</v>
      </c>
      <c r="D14" s="18" t="s">
        <v>121</v>
      </c>
      <c r="E14" s="6"/>
      <c r="F14" s="18">
        <v>520007030</v>
      </c>
      <c r="G14" s="6" t="s">
        <v>153</v>
      </c>
      <c r="H14" s="6" t="s">
        <v>94</v>
      </c>
      <c r="I14" s="7">
        <v>18681</v>
      </c>
      <c r="J14" s="7">
        <v>924</v>
      </c>
      <c r="K14" s="7">
        <v>0</v>
      </c>
      <c r="L14" s="7">
        <v>172.61</v>
      </c>
      <c r="M14" s="8">
        <v>0</v>
      </c>
      <c r="N14" s="8">
        <v>0.0154</v>
      </c>
      <c r="O14" s="8">
        <v>0.0012</v>
      </c>
    </row>
    <row r="15" spans="2:15" ht="12.75">
      <c r="B15" s="6" t="s">
        <v>229</v>
      </c>
      <c r="C15" s="17">
        <v>604611</v>
      </c>
      <c r="D15" s="18" t="s">
        <v>121</v>
      </c>
      <c r="E15" s="6"/>
      <c r="F15" s="18">
        <v>520018078</v>
      </c>
      <c r="G15" s="6" t="s">
        <v>153</v>
      </c>
      <c r="H15" s="6" t="s">
        <v>94</v>
      </c>
      <c r="I15" s="7">
        <v>4062</v>
      </c>
      <c r="J15" s="7">
        <v>1508</v>
      </c>
      <c r="K15" s="7">
        <v>0</v>
      </c>
      <c r="L15" s="7">
        <v>61.25</v>
      </c>
      <c r="M15" s="8">
        <v>0</v>
      </c>
      <c r="N15" s="8">
        <v>0.0055</v>
      </c>
      <c r="O15" s="8">
        <v>0.0004</v>
      </c>
    </row>
    <row r="16" spans="2:15" ht="12.75">
      <c r="B16" s="6" t="s">
        <v>230</v>
      </c>
      <c r="C16" s="17">
        <v>695437</v>
      </c>
      <c r="D16" s="18" t="s">
        <v>121</v>
      </c>
      <c r="E16" s="6"/>
      <c r="F16" s="18">
        <v>520000522</v>
      </c>
      <c r="G16" s="6" t="s">
        <v>153</v>
      </c>
      <c r="H16" s="6" t="s">
        <v>94</v>
      </c>
      <c r="I16" s="7">
        <v>2996</v>
      </c>
      <c r="J16" s="7">
        <v>6074</v>
      </c>
      <c r="K16" s="7">
        <v>0</v>
      </c>
      <c r="L16" s="7">
        <v>181.98</v>
      </c>
      <c r="M16" s="8">
        <v>0</v>
      </c>
      <c r="N16" s="8">
        <v>0.0162</v>
      </c>
      <c r="O16" s="8">
        <v>0.0013</v>
      </c>
    </row>
    <row r="17" spans="2:15" ht="12.75">
      <c r="B17" s="6" t="s">
        <v>231</v>
      </c>
      <c r="C17" s="17">
        <v>662577</v>
      </c>
      <c r="D17" s="18" t="s">
        <v>121</v>
      </c>
      <c r="E17" s="6"/>
      <c r="F17" s="18">
        <v>520000118</v>
      </c>
      <c r="G17" s="6" t="s">
        <v>153</v>
      </c>
      <c r="H17" s="6" t="s">
        <v>94</v>
      </c>
      <c r="I17" s="7">
        <v>8630</v>
      </c>
      <c r="J17" s="7">
        <v>1830</v>
      </c>
      <c r="K17" s="7">
        <v>0</v>
      </c>
      <c r="L17" s="7">
        <v>157.93</v>
      </c>
      <c r="M17" s="8">
        <v>0</v>
      </c>
      <c r="N17" s="8">
        <v>0.0141</v>
      </c>
      <c r="O17" s="8">
        <v>0.0011</v>
      </c>
    </row>
    <row r="18" spans="2:15" ht="12.75">
      <c r="B18" s="6" t="s">
        <v>232</v>
      </c>
      <c r="C18" s="17">
        <v>767012</v>
      </c>
      <c r="D18" s="18" t="s">
        <v>121</v>
      </c>
      <c r="E18" s="6"/>
      <c r="F18" s="18">
        <v>520017450</v>
      </c>
      <c r="G18" s="6" t="s">
        <v>195</v>
      </c>
      <c r="H18" s="6" t="s">
        <v>94</v>
      </c>
      <c r="I18" s="7">
        <v>5295</v>
      </c>
      <c r="J18" s="7">
        <v>1589</v>
      </c>
      <c r="K18" s="7">
        <v>0</v>
      </c>
      <c r="L18" s="7">
        <v>84.14</v>
      </c>
      <c r="M18" s="8">
        <v>0</v>
      </c>
      <c r="N18" s="8">
        <v>0.0075</v>
      </c>
      <c r="O18" s="8">
        <v>0.0006</v>
      </c>
    </row>
    <row r="19" spans="2:15" ht="12.75">
      <c r="B19" s="6" t="s">
        <v>233</v>
      </c>
      <c r="C19" s="17">
        <v>585018</v>
      </c>
      <c r="D19" s="18" t="s">
        <v>121</v>
      </c>
      <c r="E19" s="6"/>
      <c r="F19" s="18">
        <v>520033986</v>
      </c>
      <c r="G19" s="6" t="s">
        <v>195</v>
      </c>
      <c r="H19" s="6" t="s">
        <v>94</v>
      </c>
      <c r="I19" s="7">
        <v>2092</v>
      </c>
      <c r="J19" s="7">
        <v>2145</v>
      </c>
      <c r="K19" s="7">
        <v>0</v>
      </c>
      <c r="L19" s="7">
        <v>44.87</v>
      </c>
      <c r="M19" s="8">
        <v>0</v>
      </c>
      <c r="N19" s="8">
        <v>0.004</v>
      </c>
      <c r="O19" s="8">
        <v>0.0003</v>
      </c>
    </row>
    <row r="20" spans="2:15" ht="12.75">
      <c r="B20" s="6" t="s">
        <v>234</v>
      </c>
      <c r="C20" s="17">
        <v>777037</v>
      </c>
      <c r="D20" s="18" t="s">
        <v>121</v>
      </c>
      <c r="E20" s="6"/>
      <c r="F20" s="18">
        <v>520022732</v>
      </c>
      <c r="G20" s="6" t="s">
        <v>177</v>
      </c>
      <c r="H20" s="6" t="s">
        <v>94</v>
      </c>
      <c r="I20" s="7">
        <v>2328</v>
      </c>
      <c r="J20" s="7">
        <v>2680</v>
      </c>
      <c r="K20" s="7">
        <v>0</v>
      </c>
      <c r="L20" s="7">
        <v>62.39</v>
      </c>
      <c r="M20" s="8">
        <v>0</v>
      </c>
      <c r="N20" s="8">
        <v>0.0056</v>
      </c>
      <c r="O20" s="8">
        <v>0.0004</v>
      </c>
    </row>
    <row r="21" spans="2:15" ht="12.75">
      <c r="B21" s="6" t="s">
        <v>235</v>
      </c>
      <c r="C21" s="17">
        <v>739037</v>
      </c>
      <c r="D21" s="18" t="s">
        <v>121</v>
      </c>
      <c r="E21" s="6"/>
      <c r="F21" s="18">
        <v>520028911</v>
      </c>
      <c r="G21" s="6" t="s">
        <v>204</v>
      </c>
      <c r="H21" s="6" t="s">
        <v>94</v>
      </c>
      <c r="I21" s="7">
        <v>113</v>
      </c>
      <c r="J21" s="7">
        <v>154500</v>
      </c>
      <c r="K21" s="7">
        <v>0</v>
      </c>
      <c r="L21" s="7">
        <v>174.59</v>
      </c>
      <c r="M21" s="8">
        <v>0</v>
      </c>
      <c r="N21" s="8">
        <v>0.0156</v>
      </c>
      <c r="O21" s="8">
        <v>0.0012</v>
      </c>
    </row>
    <row r="22" spans="2:15" ht="12.75">
      <c r="B22" s="6" t="s">
        <v>236</v>
      </c>
      <c r="C22" s="17">
        <v>1155290</v>
      </c>
      <c r="D22" s="18" t="s">
        <v>121</v>
      </c>
      <c r="E22" s="6"/>
      <c r="F22" s="18">
        <v>10758801</v>
      </c>
      <c r="G22" s="6" t="s">
        <v>209</v>
      </c>
      <c r="H22" s="6" t="s">
        <v>94</v>
      </c>
      <c r="I22" s="7">
        <v>3706</v>
      </c>
      <c r="J22" s="7">
        <v>2557</v>
      </c>
      <c r="K22" s="7">
        <v>0</v>
      </c>
      <c r="L22" s="7">
        <v>94.76</v>
      </c>
      <c r="M22" s="8">
        <v>0</v>
      </c>
      <c r="N22" s="8">
        <v>0.0084</v>
      </c>
      <c r="O22" s="8">
        <v>0.0007</v>
      </c>
    </row>
    <row r="23" spans="2:15" ht="12.75">
      <c r="B23" s="6" t="s">
        <v>237</v>
      </c>
      <c r="C23" s="17">
        <v>230011</v>
      </c>
      <c r="D23" s="18" t="s">
        <v>121</v>
      </c>
      <c r="E23" s="6"/>
      <c r="F23" s="18">
        <v>520031931</v>
      </c>
      <c r="G23" s="6" t="s">
        <v>186</v>
      </c>
      <c r="H23" s="6" t="s">
        <v>94</v>
      </c>
      <c r="I23" s="7">
        <v>84524</v>
      </c>
      <c r="J23" s="7">
        <v>398</v>
      </c>
      <c r="K23" s="7">
        <v>0</v>
      </c>
      <c r="L23" s="7">
        <v>336.41</v>
      </c>
      <c r="M23" s="8">
        <v>0</v>
      </c>
      <c r="N23" s="8">
        <v>0.03</v>
      </c>
      <c r="O23" s="8">
        <v>0.0023</v>
      </c>
    </row>
    <row r="24" spans="2:15" ht="12.75">
      <c r="B24" s="6" t="s">
        <v>238</v>
      </c>
      <c r="C24" s="17">
        <v>273011</v>
      </c>
      <c r="D24" s="18" t="s">
        <v>121</v>
      </c>
      <c r="E24" s="6"/>
      <c r="F24" s="18">
        <v>520036872</v>
      </c>
      <c r="G24" s="6" t="s">
        <v>239</v>
      </c>
      <c r="H24" s="6" t="s">
        <v>94</v>
      </c>
      <c r="I24" s="7">
        <v>483</v>
      </c>
      <c r="J24" s="7">
        <v>77390</v>
      </c>
      <c r="K24" s="7">
        <v>0</v>
      </c>
      <c r="L24" s="7">
        <v>373.79</v>
      </c>
      <c r="M24" s="8">
        <v>0</v>
      </c>
      <c r="N24" s="8">
        <v>0.0333</v>
      </c>
      <c r="O24" s="8">
        <v>0.0026</v>
      </c>
    </row>
    <row r="25" spans="2:15" ht="12.75">
      <c r="B25" s="6" t="s">
        <v>240</v>
      </c>
      <c r="C25" s="17">
        <v>445015</v>
      </c>
      <c r="D25" s="18" t="s">
        <v>121</v>
      </c>
      <c r="E25" s="6"/>
      <c r="F25" s="18">
        <v>520039413</v>
      </c>
      <c r="G25" s="6" t="s">
        <v>241</v>
      </c>
      <c r="H25" s="6" t="s">
        <v>94</v>
      </c>
      <c r="I25" s="7">
        <v>3603</v>
      </c>
      <c r="J25" s="7">
        <v>8060</v>
      </c>
      <c r="K25" s="7">
        <v>0</v>
      </c>
      <c r="L25" s="7">
        <v>290.4</v>
      </c>
      <c r="M25" s="8">
        <v>0.0001</v>
      </c>
      <c r="N25" s="8">
        <v>0.0259</v>
      </c>
      <c r="O25" s="8">
        <v>0.002</v>
      </c>
    </row>
    <row r="26" spans="2:15" ht="12.75">
      <c r="B26" s="6" t="s">
        <v>242</v>
      </c>
      <c r="C26" s="17">
        <v>1081124</v>
      </c>
      <c r="D26" s="18" t="s">
        <v>121</v>
      </c>
      <c r="E26" s="6"/>
      <c r="F26" s="18">
        <v>520043027</v>
      </c>
      <c r="G26" s="6" t="s">
        <v>243</v>
      </c>
      <c r="H26" s="6" t="s">
        <v>94</v>
      </c>
      <c r="I26" s="7">
        <v>370</v>
      </c>
      <c r="J26" s="7">
        <v>41690</v>
      </c>
      <c r="K26" s="7">
        <v>0</v>
      </c>
      <c r="L26" s="7">
        <v>154.25</v>
      </c>
      <c r="M26" s="8">
        <v>0</v>
      </c>
      <c r="N26" s="8">
        <v>0.0137</v>
      </c>
      <c r="O26" s="8">
        <v>0.0011</v>
      </c>
    </row>
    <row r="27" spans="2:15" ht="12.75">
      <c r="B27" s="6" t="s">
        <v>244</v>
      </c>
      <c r="C27" s="17">
        <v>1123355</v>
      </c>
      <c r="D27" s="18" t="s">
        <v>121</v>
      </c>
      <c r="E27" s="6"/>
      <c r="F27" s="18">
        <v>513901371</v>
      </c>
      <c r="G27" s="6" t="s">
        <v>245</v>
      </c>
      <c r="H27" s="6" t="s">
        <v>94</v>
      </c>
      <c r="I27" s="7">
        <v>32041</v>
      </c>
      <c r="J27" s="7">
        <v>1365</v>
      </c>
      <c r="K27" s="7">
        <v>0</v>
      </c>
      <c r="L27" s="7">
        <v>437.36</v>
      </c>
      <c r="M27" s="8">
        <v>0.0001</v>
      </c>
      <c r="N27" s="8">
        <v>0.039</v>
      </c>
      <c r="O27" s="8">
        <v>0.003</v>
      </c>
    </row>
    <row r="28" spans="2:15" ht="12.75">
      <c r="B28" s="6" t="s">
        <v>246</v>
      </c>
      <c r="C28" s="17">
        <v>629014</v>
      </c>
      <c r="D28" s="18" t="s">
        <v>121</v>
      </c>
      <c r="E28" s="6"/>
      <c r="F28" s="18">
        <v>520013954</v>
      </c>
      <c r="G28" s="6" t="s">
        <v>247</v>
      </c>
      <c r="H28" s="6" t="s">
        <v>94</v>
      </c>
      <c r="I28" s="7">
        <v>3842</v>
      </c>
      <c r="J28" s="7">
        <v>3100</v>
      </c>
      <c r="K28" s="7">
        <v>0</v>
      </c>
      <c r="L28" s="7">
        <v>119.1</v>
      </c>
      <c r="M28" s="8">
        <v>0</v>
      </c>
      <c r="N28" s="8">
        <v>0.0106</v>
      </c>
      <c r="O28" s="8">
        <v>0.0008</v>
      </c>
    </row>
    <row r="29" spans="2:15" ht="12.75">
      <c r="B29" s="6" t="s">
        <v>248</v>
      </c>
      <c r="C29" s="17">
        <v>1097278</v>
      </c>
      <c r="D29" s="18" t="s">
        <v>121</v>
      </c>
      <c r="E29" s="6"/>
      <c r="F29" s="18">
        <v>520026683</v>
      </c>
      <c r="G29" s="6" t="s">
        <v>162</v>
      </c>
      <c r="H29" s="6" t="s">
        <v>94</v>
      </c>
      <c r="I29" s="7">
        <v>3444</v>
      </c>
      <c r="J29" s="7">
        <v>1568</v>
      </c>
      <c r="K29" s="7">
        <v>0</v>
      </c>
      <c r="L29" s="7">
        <v>54</v>
      </c>
      <c r="M29" s="8">
        <v>0</v>
      </c>
      <c r="N29" s="8">
        <v>0.0048</v>
      </c>
      <c r="O29" s="8">
        <v>0.0004</v>
      </c>
    </row>
    <row r="30" spans="2:15" ht="12.75">
      <c r="B30" s="6" t="s">
        <v>249</v>
      </c>
      <c r="C30" s="17">
        <v>226019</v>
      </c>
      <c r="D30" s="18" t="s">
        <v>121</v>
      </c>
      <c r="E30" s="6"/>
      <c r="F30" s="18">
        <v>520024126</v>
      </c>
      <c r="G30" s="6" t="s">
        <v>162</v>
      </c>
      <c r="H30" s="6" t="s">
        <v>94</v>
      </c>
      <c r="I30" s="7">
        <v>15079</v>
      </c>
      <c r="J30" s="7">
        <v>638.5</v>
      </c>
      <c r="K30" s="7">
        <v>0</v>
      </c>
      <c r="L30" s="7">
        <v>96.28</v>
      </c>
      <c r="M30" s="8">
        <v>0</v>
      </c>
      <c r="N30" s="8">
        <v>0.0086</v>
      </c>
      <c r="O30" s="8">
        <v>0.0007</v>
      </c>
    </row>
    <row r="31" spans="2:15" ht="12.75">
      <c r="B31" s="6" t="s">
        <v>250</v>
      </c>
      <c r="C31" s="17">
        <v>323014</v>
      </c>
      <c r="D31" s="18" t="s">
        <v>121</v>
      </c>
      <c r="E31" s="6"/>
      <c r="F31" s="18">
        <v>520037789</v>
      </c>
      <c r="G31" s="6" t="s">
        <v>162</v>
      </c>
      <c r="H31" s="6" t="s">
        <v>94</v>
      </c>
      <c r="I31" s="7">
        <v>1105</v>
      </c>
      <c r="J31" s="7">
        <v>11050</v>
      </c>
      <c r="K31" s="7">
        <v>0</v>
      </c>
      <c r="L31" s="7">
        <v>122.1</v>
      </c>
      <c r="M31" s="8">
        <v>0</v>
      </c>
      <c r="N31" s="8">
        <v>0.0109</v>
      </c>
      <c r="O31" s="8">
        <v>0.0008</v>
      </c>
    </row>
    <row r="32" spans="2:15" ht="12.75">
      <c r="B32" s="6" t="s">
        <v>251</v>
      </c>
      <c r="C32" s="17">
        <v>1119478</v>
      </c>
      <c r="D32" s="18" t="s">
        <v>121</v>
      </c>
      <c r="E32" s="6"/>
      <c r="F32" s="18">
        <v>510960719</v>
      </c>
      <c r="G32" s="6" t="s">
        <v>162</v>
      </c>
      <c r="H32" s="6" t="s">
        <v>94</v>
      </c>
      <c r="I32" s="7">
        <v>303</v>
      </c>
      <c r="J32" s="7">
        <v>15300</v>
      </c>
      <c r="K32" s="7">
        <v>0</v>
      </c>
      <c r="L32" s="7">
        <v>46.36</v>
      </c>
      <c r="M32" s="8">
        <v>0</v>
      </c>
      <c r="N32" s="8">
        <v>0.0041</v>
      </c>
      <c r="O32" s="8">
        <v>0.0003</v>
      </c>
    </row>
    <row r="33" spans="2:15" ht="12.75">
      <c r="B33" s="13" t="s">
        <v>252</v>
      </c>
      <c r="C33" s="14"/>
      <c r="D33" s="20"/>
      <c r="E33" s="13"/>
      <c r="F33" s="13"/>
      <c r="G33" s="13"/>
      <c r="H33" s="13"/>
      <c r="I33" s="15">
        <v>113934.34</v>
      </c>
      <c r="L33" s="15">
        <v>1997.05</v>
      </c>
      <c r="N33" s="16">
        <v>0.1779</v>
      </c>
      <c r="O33" s="16">
        <v>0.0139</v>
      </c>
    </row>
    <row r="34" spans="2:15" ht="12.75">
      <c r="B34" s="6" t="s">
        <v>253</v>
      </c>
      <c r="C34" s="17">
        <v>1161264</v>
      </c>
      <c r="D34" s="18" t="s">
        <v>121</v>
      </c>
      <c r="E34" s="6"/>
      <c r="F34" s="18">
        <v>511344186</v>
      </c>
      <c r="G34" s="6" t="s">
        <v>177</v>
      </c>
      <c r="H34" s="6" t="s">
        <v>94</v>
      </c>
      <c r="I34" s="7">
        <v>603</v>
      </c>
      <c r="J34" s="7">
        <v>19000</v>
      </c>
      <c r="K34" s="7">
        <v>0</v>
      </c>
      <c r="L34" s="7">
        <v>114.57</v>
      </c>
      <c r="M34" s="8">
        <v>0</v>
      </c>
      <c r="N34" s="8">
        <v>0.0102</v>
      </c>
      <c r="O34" s="8">
        <v>0.0008</v>
      </c>
    </row>
    <row r="35" spans="2:15" ht="12.75">
      <c r="B35" s="6" t="s">
        <v>254</v>
      </c>
      <c r="C35" s="17">
        <v>1105097</v>
      </c>
      <c r="D35" s="18" t="s">
        <v>121</v>
      </c>
      <c r="E35" s="6"/>
      <c r="F35" s="18">
        <v>511725459</v>
      </c>
      <c r="G35" s="6" t="s">
        <v>177</v>
      </c>
      <c r="H35" s="6" t="s">
        <v>94</v>
      </c>
      <c r="I35" s="7">
        <v>1170</v>
      </c>
      <c r="J35" s="7">
        <v>6560</v>
      </c>
      <c r="K35" s="7">
        <v>0</v>
      </c>
      <c r="L35" s="7">
        <v>76.75</v>
      </c>
      <c r="M35" s="8">
        <v>0.0001</v>
      </c>
      <c r="N35" s="8">
        <v>0.0068</v>
      </c>
      <c r="O35" s="8">
        <v>0.0005</v>
      </c>
    </row>
    <row r="36" spans="2:15" ht="12.75">
      <c r="B36" s="6" t="s">
        <v>255</v>
      </c>
      <c r="C36" s="17">
        <v>1104249</v>
      </c>
      <c r="D36" s="18" t="s">
        <v>121</v>
      </c>
      <c r="E36" s="6"/>
      <c r="F36" s="18">
        <v>513770669</v>
      </c>
      <c r="G36" s="6" t="s">
        <v>177</v>
      </c>
      <c r="H36" s="6" t="s">
        <v>94</v>
      </c>
      <c r="I36" s="7">
        <v>558</v>
      </c>
      <c r="J36" s="7">
        <v>23590</v>
      </c>
      <c r="K36" s="7">
        <v>0</v>
      </c>
      <c r="L36" s="7">
        <v>131.63</v>
      </c>
      <c r="M36" s="8">
        <v>0</v>
      </c>
      <c r="N36" s="8">
        <v>0.0117</v>
      </c>
      <c r="O36" s="8">
        <v>0.0009</v>
      </c>
    </row>
    <row r="37" spans="2:15" ht="12.75">
      <c r="B37" s="6" t="s">
        <v>256</v>
      </c>
      <c r="C37" s="17">
        <v>314013</v>
      </c>
      <c r="D37" s="18" t="s">
        <v>121</v>
      </c>
      <c r="E37" s="6"/>
      <c r="F37" s="18">
        <v>520037565</v>
      </c>
      <c r="G37" s="6" t="s">
        <v>257</v>
      </c>
      <c r="H37" s="6" t="s">
        <v>94</v>
      </c>
      <c r="I37" s="7">
        <v>406</v>
      </c>
      <c r="J37" s="7">
        <v>39700</v>
      </c>
      <c r="K37" s="7">
        <v>0</v>
      </c>
      <c r="L37" s="7">
        <v>161.18</v>
      </c>
      <c r="M37" s="8">
        <v>0.0001</v>
      </c>
      <c r="N37" s="8">
        <v>0.0144</v>
      </c>
      <c r="O37" s="8">
        <v>0.0011</v>
      </c>
    </row>
    <row r="38" spans="2:15" ht="12.75">
      <c r="B38" s="6" t="s">
        <v>258</v>
      </c>
      <c r="C38" s="17">
        <v>1143429</v>
      </c>
      <c r="D38" s="18" t="s">
        <v>121</v>
      </c>
      <c r="E38" s="6"/>
      <c r="F38" s="18">
        <v>512607888</v>
      </c>
      <c r="G38" s="6" t="s">
        <v>259</v>
      </c>
      <c r="H38" s="6" t="s">
        <v>94</v>
      </c>
      <c r="I38" s="7">
        <v>264</v>
      </c>
      <c r="J38" s="7">
        <v>19340</v>
      </c>
      <c r="K38" s="7">
        <v>0</v>
      </c>
      <c r="L38" s="7">
        <v>51.06</v>
      </c>
      <c r="M38" s="8">
        <v>0</v>
      </c>
      <c r="N38" s="8">
        <v>0.0045</v>
      </c>
      <c r="O38" s="8">
        <v>0.0004</v>
      </c>
    </row>
    <row r="39" spans="2:15" ht="12.75">
      <c r="B39" s="6" t="s">
        <v>260</v>
      </c>
      <c r="C39" s="17">
        <v>1087022</v>
      </c>
      <c r="D39" s="18" t="s">
        <v>121</v>
      </c>
      <c r="E39" s="6"/>
      <c r="F39" s="18">
        <v>512157603</v>
      </c>
      <c r="G39" s="6" t="s">
        <v>261</v>
      </c>
      <c r="H39" s="6" t="s">
        <v>94</v>
      </c>
      <c r="I39" s="7">
        <v>896</v>
      </c>
      <c r="J39" s="7">
        <v>22620</v>
      </c>
      <c r="K39" s="7">
        <v>0</v>
      </c>
      <c r="L39" s="7">
        <v>202.68</v>
      </c>
      <c r="M39" s="8">
        <v>0.0001</v>
      </c>
      <c r="N39" s="8">
        <v>0.0181</v>
      </c>
      <c r="O39" s="8">
        <v>0.0014</v>
      </c>
    </row>
    <row r="40" spans="2:15" ht="12.75">
      <c r="B40" s="6" t="s">
        <v>262</v>
      </c>
      <c r="C40" s="17">
        <v>1132356</v>
      </c>
      <c r="D40" s="18" t="s">
        <v>121</v>
      </c>
      <c r="E40" s="6"/>
      <c r="F40" s="18">
        <v>515001659</v>
      </c>
      <c r="G40" s="6" t="s">
        <v>263</v>
      </c>
      <c r="H40" s="6" t="s">
        <v>94</v>
      </c>
      <c r="I40" s="7">
        <v>10088</v>
      </c>
      <c r="J40" s="7">
        <v>1385</v>
      </c>
      <c r="K40" s="7">
        <v>0</v>
      </c>
      <c r="L40" s="7">
        <v>139.72</v>
      </c>
      <c r="M40" s="8">
        <v>0.0001</v>
      </c>
      <c r="N40" s="8">
        <v>0.0124</v>
      </c>
      <c r="O40" s="8">
        <v>0.001</v>
      </c>
    </row>
    <row r="41" spans="2:15" ht="12.75">
      <c r="B41" s="6" t="s">
        <v>264</v>
      </c>
      <c r="C41" s="17">
        <v>1134139</v>
      </c>
      <c r="D41" s="18" t="s">
        <v>121</v>
      </c>
      <c r="E41" s="6"/>
      <c r="F41" s="6" t="s">
        <v>265</v>
      </c>
      <c r="G41" s="6" t="s">
        <v>204</v>
      </c>
      <c r="H41" s="6" t="s">
        <v>94</v>
      </c>
      <c r="I41" s="7">
        <v>2000</v>
      </c>
      <c r="J41" s="7">
        <v>7750</v>
      </c>
      <c r="K41" s="7">
        <v>0</v>
      </c>
      <c r="L41" s="7">
        <v>155</v>
      </c>
      <c r="M41" s="8">
        <v>0</v>
      </c>
      <c r="N41" s="8">
        <v>0.0138</v>
      </c>
      <c r="O41" s="8">
        <v>0.0011</v>
      </c>
    </row>
    <row r="42" spans="2:15" ht="12.75">
      <c r="B42" s="6" t="s">
        <v>266</v>
      </c>
      <c r="C42" s="17">
        <v>1159029</v>
      </c>
      <c r="D42" s="18" t="s">
        <v>121</v>
      </c>
      <c r="E42" s="6"/>
      <c r="F42" s="18">
        <v>520020033</v>
      </c>
      <c r="G42" s="6" t="s">
        <v>267</v>
      </c>
      <c r="H42" s="6" t="s">
        <v>94</v>
      </c>
      <c r="I42" s="7">
        <v>8954</v>
      </c>
      <c r="J42" s="7">
        <v>1534</v>
      </c>
      <c r="K42" s="7">
        <v>0</v>
      </c>
      <c r="L42" s="7">
        <v>137.35</v>
      </c>
      <c r="M42" s="8">
        <v>0.0001</v>
      </c>
      <c r="N42" s="8">
        <v>0.0122</v>
      </c>
      <c r="O42" s="8">
        <v>0.001</v>
      </c>
    </row>
    <row r="43" spans="2:15" ht="12.75">
      <c r="B43" s="6" t="s">
        <v>268</v>
      </c>
      <c r="C43" s="17">
        <v>1157403</v>
      </c>
      <c r="D43" s="18" t="s">
        <v>121</v>
      </c>
      <c r="E43" s="6"/>
      <c r="F43" s="18">
        <v>510706153</v>
      </c>
      <c r="G43" s="6" t="s">
        <v>267</v>
      </c>
      <c r="H43" s="6" t="s">
        <v>94</v>
      </c>
      <c r="I43" s="7">
        <v>8721.34</v>
      </c>
      <c r="J43" s="7">
        <v>850</v>
      </c>
      <c r="K43" s="7">
        <v>0</v>
      </c>
      <c r="L43" s="7">
        <v>74.13</v>
      </c>
      <c r="M43" s="8">
        <v>0</v>
      </c>
      <c r="N43" s="8">
        <v>0.0066</v>
      </c>
      <c r="O43" s="8">
        <v>0.0005</v>
      </c>
    </row>
    <row r="44" spans="2:15" ht="12.75">
      <c r="B44" s="6" t="s">
        <v>269</v>
      </c>
      <c r="C44" s="17">
        <v>1100007</v>
      </c>
      <c r="D44" s="18" t="s">
        <v>121</v>
      </c>
      <c r="E44" s="6"/>
      <c r="F44" s="18">
        <v>510216054</v>
      </c>
      <c r="G44" s="6" t="s">
        <v>197</v>
      </c>
      <c r="H44" s="6" t="s">
        <v>94</v>
      </c>
      <c r="I44" s="7">
        <v>262</v>
      </c>
      <c r="J44" s="7">
        <v>26940</v>
      </c>
      <c r="K44" s="7">
        <v>0</v>
      </c>
      <c r="L44" s="7">
        <v>70.58</v>
      </c>
      <c r="M44" s="8">
        <v>0</v>
      </c>
      <c r="N44" s="8">
        <v>0.0063</v>
      </c>
      <c r="O44" s="8">
        <v>0.0005</v>
      </c>
    </row>
    <row r="45" spans="2:15" ht="12.75">
      <c r="B45" s="6" t="s">
        <v>270</v>
      </c>
      <c r="C45" s="17">
        <v>1084698</v>
      </c>
      <c r="D45" s="18" t="s">
        <v>121</v>
      </c>
      <c r="E45" s="6"/>
      <c r="F45" s="18">
        <v>520039942</v>
      </c>
      <c r="G45" s="6" t="s">
        <v>241</v>
      </c>
      <c r="H45" s="6" t="s">
        <v>94</v>
      </c>
      <c r="I45" s="7">
        <v>797</v>
      </c>
      <c r="J45" s="7">
        <v>14970</v>
      </c>
      <c r="K45" s="7">
        <v>0</v>
      </c>
      <c r="L45" s="7">
        <v>119.31</v>
      </c>
      <c r="M45" s="8">
        <v>0</v>
      </c>
      <c r="N45" s="8">
        <v>0.0106</v>
      </c>
      <c r="O45" s="8">
        <v>0.0008</v>
      </c>
    </row>
    <row r="46" spans="2:15" ht="12.75">
      <c r="B46" s="6" t="s">
        <v>271</v>
      </c>
      <c r="C46" s="17">
        <v>720011</v>
      </c>
      <c r="D46" s="18" t="s">
        <v>121</v>
      </c>
      <c r="E46" s="6"/>
      <c r="F46" s="18">
        <v>520041146</v>
      </c>
      <c r="G46" s="6" t="s">
        <v>245</v>
      </c>
      <c r="H46" s="6" t="s">
        <v>94</v>
      </c>
      <c r="I46" s="7">
        <v>46125</v>
      </c>
      <c r="J46" s="7">
        <v>611.4</v>
      </c>
      <c r="K46" s="7">
        <v>0</v>
      </c>
      <c r="L46" s="7">
        <v>282.01</v>
      </c>
      <c r="M46" s="8">
        <v>0.0001</v>
      </c>
      <c r="N46" s="8">
        <v>0.0251</v>
      </c>
      <c r="O46" s="8">
        <v>0.002</v>
      </c>
    </row>
    <row r="47" spans="2:15" ht="12.75">
      <c r="B47" s="6" t="s">
        <v>272</v>
      </c>
      <c r="C47" s="17">
        <v>759019</v>
      </c>
      <c r="D47" s="18" t="s">
        <v>121</v>
      </c>
      <c r="E47" s="6"/>
      <c r="F47" s="18">
        <v>520001736</v>
      </c>
      <c r="G47" s="6" t="s">
        <v>162</v>
      </c>
      <c r="H47" s="6" t="s">
        <v>94</v>
      </c>
      <c r="I47" s="7">
        <v>38</v>
      </c>
      <c r="J47" s="7">
        <v>198000</v>
      </c>
      <c r="K47" s="7">
        <v>0</v>
      </c>
      <c r="L47" s="7">
        <v>75.24</v>
      </c>
      <c r="M47" s="8">
        <v>0</v>
      </c>
      <c r="N47" s="8">
        <v>0.0067</v>
      </c>
      <c r="O47" s="8">
        <v>0.0005</v>
      </c>
    </row>
    <row r="48" spans="2:15" ht="12.75">
      <c r="B48" s="6" t="s">
        <v>273</v>
      </c>
      <c r="C48" s="17">
        <v>1109966</v>
      </c>
      <c r="D48" s="18" t="s">
        <v>121</v>
      </c>
      <c r="E48" s="6"/>
      <c r="F48" s="18">
        <v>512096793</v>
      </c>
      <c r="G48" s="6" t="s">
        <v>162</v>
      </c>
      <c r="H48" s="6" t="s">
        <v>94</v>
      </c>
      <c r="I48" s="7">
        <v>6176</v>
      </c>
      <c r="J48" s="7">
        <v>1543</v>
      </c>
      <c r="K48" s="7">
        <v>0</v>
      </c>
      <c r="L48" s="7">
        <v>95.3</v>
      </c>
      <c r="M48" s="8">
        <v>0.0001</v>
      </c>
      <c r="N48" s="8">
        <v>0.0085</v>
      </c>
      <c r="O48" s="8">
        <v>0.0007</v>
      </c>
    </row>
    <row r="49" spans="2:15" ht="12.75">
      <c r="B49" s="6" t="s">
        <v>274</v>
      </c>
      <c r="C49" s="17">
        <v>1820083</v>
      </c>
      <c r="D49" s="18" t="s">
        <v>121</v>
      </c>
      <c r="E49" s="6"/>
      <c r="F49" s="18">
        <v>520035171</v>
      </c>
      <c r="G49" s="6" t="s">
        <v>190</v>
      </c>
      <c r="H49" s="6" t="s">
        <v>94</v>
      </c>
      <c r="I49" s="7">
        <v>26876</v>
      </c>
      <c r="J49" s="7">
        <v>411.3</v>
      </c>
      <c r="K49" s="7">
        <v>0</v>
      </c>
      <c r="L49" s="7">
        <v>110.54</v>
      </c>
      <c r="M49" s="8">
        <v>0.0002</v>
      </c>
      <c r="N49" s="8">
        <v>0.0098</v>
      </c>
      <c r="O49" s="8">
        <v>0.0008</v>
      </c>
    </row>
    <row r="50" spans="2:15" ht="12.75">
      <c r="B50" s="13" t="s">
        <v>275</v>
      </c>
      <c r="C50" s="14"/>
      <c r="D50" s="20"/>
      <c r="E50" s="13"/>
      <c r="F50" s="13"/>
      <c r="G50" s="13"/>
      <c r="H50" s="13"/>
      <c r="I50" s="15">
        <v>9924</v>
      </c>
      <c r="L50" s="15">
        <v>213.18</v>
      </c>
      <c r="N50" s="16">
        <v>0.019</v>
      </c>
      <c r="O50" s="16">
        <v>0.0015</v>
      </c>
    </row>
    <row r="51" spans="2:15" ht="12.75">
      <c r="B51" s="6" t="s">
        <v>276</v>
      </c>
      <c r="C51" s="17">
        <v>1081561</v>
      </c>
      <c r="D51" s="18" t="s">
        <v>121</v>
      </c>
      <c r="E51" s="6"/>
      <c r="F51" s="18">
        <v>520043480</v>
      </c>
      <c r="G51" s="6" t="s">
        <v>263</v>
      </c>
      <c r="H51" s="6" t="s">
        <v>94</v>
      </c>
      <c r="I51" s="7">
        <v>818</v>
      </c>
      <c r="J51" s="7">
        <v>5694</v>
      </c>
      <c r="K51" s="7">
        <v>0</v>
      </c>
      <c r="L51" s="7">
        <v>46.58</v>
      </c>
      <c r="M51" s="8">
        <v>0.0001</v>
      </c>
      <c r="N51" s="8">
        <v>0.0041</v>
      </c>
      <c r="O51" s="8">
        <v>0.0003</v>
      </c>
    </row>
    <row r="52" spans="2:15" ht="12.75">
      <c r="B52" s="6" t="s">
        <v>277</v>
      </c>
      <c r="C52" s="17">
        <v>1090117</v>
      </c>
      <c r="D52" s="18" t="s">
        <v>121</v>
      </c>
      <c r="E52" s="6"/>
      <c r="F52" s="18">
        <v>512288713</v>
      </c>
      <c r="G52" s="6" t="s">
        <v>278</v>
      </c>
      <c r="H52" s="6" t="s">
        <v>94</v>
      </c>
      <c r="I52" s="7">
        <v>7938</v>
      </c>
      <c r="J52" s="7">
        <v>1160</v>
      </c>
      <c r="K52" s="7">
        <v>0</v>
      </c>
      <c r="L52" s="7">
        <v>92.08</v>
      </c>
      <c r="M52" s="8">
        <v>0.0001</v>
      </c>
      <c r="N52" s="8">
        <v>0.0082</v>
      </c>
      <c r="O52" s="8">
        <v>0.0006</v>
      </c>
    </row>
    <row r="53" spans="2:15" ht="12.75">
      <c r="B53" s="6" t="s">
        <v>279</v>
      </c>
      <c r="C53" s="17">
        <v>1093202</v>
      </c>
      <c r="D53" s="18" t="s">
        <v>121</v>
      </c>
      <c r="E53" s="6"/>
      <c r="F53" s="18">
        <v>520043878</v>
      </c>
      <c r="G53" s="6" t="s">
        <v>197</v>
      </c>
      <c r="H53" s="6" t="s">
        <v>94</v>
      </c>
      <c r="I53" s="7">
        <v>1168</v>
      </c>
      <c r="J53" s="7">
        <v>6380</v>
      </c>
      <c r="K53" s="7">
        <v>0</v>
      </c>
      <c r="L53" s="7">
        <v>74.52</v>
      </c>
      <c r="M53" s="8">
        <v>0.0001</v>
      </c>
      <c r="N53" s="8">
        <v>0.0066</v>
      </c>
      <c r="O53" s="8">
        <v>0.0005</v>
      </c>
    </row>
    <row r="54" spans="2:15" ht="12.75">
      <c r="B54" s="13" t="s">
        <v>280</v>
      </c>
      <c r="C54" s="14"/>
      <c r="D54" s="20"/>
      <c r="E54" s="13"/>
      <c r="F54" s="13"/>
      <c r="G54" s="13"/>
      <c r="H54" s="13"/>
      <c r="I54" s="15">
        <v>0</v>
      </c>
      <c r="L54" s="15">
        <v>0</v>
      </c>
      <c r="N54" s="16">
        <v>0</v>
      </c>
      <c r="O54" s="16">
        <v>0</v>
      </c>
    </row>
    <row r="55" spans="2:15" ht="12.75">
      <c r="B55" s="3" t="s">
        <v>101</v>
      </c>
      <c r="C55" s="12"/>
      <c r="D55" s="19"/>
      <c r="E55" s="3"/>
      <c r="F55" s="3"/>
      <c r="G55" s="3"/>
      <c r="H55" s="3"/>
      <c r="I55" s="9">
        <v>33875</v>
      </c>
      <c r="L55" s="9">
        <v>5951.82</v>
      </c>
      <c r="N55" s="10">
        <v>0.5302</v>
      </c>
      <c r="O55" s="10">
        <v>0.0413</v>
      </c>
    </row>
    <row r="56" spans="2:15" ht="12.75">
      <c r="B56" s="13" t="s">
        <v>148</v>
      </c>
      <c r="C56" s="14"/>
      <c r="D56" s="20"/>
      <c r="E56" s="13"/>
      <c r="F56" s="13"/>
      <c r="G56" s="13"/>
      <c r="H56" s="13"/>
      <c r="I56" s="15">
        <v>0</v>
      </c>
      <c r="L56" s="15">
        <v>0</v>
      </c>
      <c r="N56" s="16">
        <v>0</v>
      </c>
      <c r="O56" s="16">
        <v>0</v>
      </c>
    </row>
    <row r="57" spans="2:15" ht="12.75">
      <c r="B57" s="13" t="s">
        <v>149</v>
      </c>
      <c r="C57" s="14"/>
      <c r="D57" s="20"/>
      <c r="E57" s="13"/>
      <c r="F57" s="13"/>
      <c r="G57" s="13"/>
      <c r="H57" s="13"/>
      <c r="I57" s="15">
        <v>33875</v>
      </c>
      <c r="L57" s="15">
        <v>5951.82</v>
      </c>
      <c r="N57" s="16">
        <v>0.5302</v>
      </c>
      <c r="O57" s="16">
        <v>0.0413</v>
      </c>
    </row>
    <row r="58" spans="2:15" ht="12.75">
      <c r="B58" s="6" t="s">
        <v>538</v>
      </c>
      <c r="C58" s="17" t="s">
        <v>539</v>
      </c>
      <c r="D58" s="18" t="s">
        <v>289</v>
      </c>
      <c r="E58" s="6" t="s">
        <v>282</v>
      </c>
      <c r="F58" s="6"/>
      <c r="G58" s="6" t="s">
        <v>303</v>
      </c>
      <c r="H58" s="6" t="s">
        <v>44</v>
      </c>
      <c r="I58" s="7">
        <v>925</v>
      </c>
      <c r="J58" s="7">
        <v>13991</v>
      </c>
      <c r="K58" s="7">
        <v>0</v>
      </c>
      <c r="L58" s="7">
        <v>445.32</v>
      </c>
      <c r="N58" s="8">
        <v>0.0397</v>
      </c>
      <c r="O58" s="8">
        <v>0.0031</v>
      </c>
    </row>
    <row r="59" spans="2:15" ht="12.75">
      <c r="B59" s="6" t="s">
        <v>284</v>
      </c>
      <c r="C59" s="17" t="s">
        <v>285</v>
      </c>
      <c r="D59" s="18" t="s">
        <v>286</v>
      </c>
      <c r="E59" s="6" t="s">
        <v>282</v>
      </c>
      <c r="F59" s="6"/>
      <c r="G59" s="6" t="s">
        <v>283</v>
      </c>
      <c r="H59" s="6" t="s">
        <v>44</v>
      </c>
      <c r="I59" s="7">
        <v>712</v>
      </c>
      <c r="J59" s="7">
        <v>11581</v>
      </c>
      <c r="K59" s="7">
        <v>0</v>
      </c>
      <c r="L59" s="7">
        <v>283.73</v>
      </c>
      <c r="M59" s="8">
        <v>0</v>
      </c>
      <c r="N59" s="8">
        <v>0.0253</v>
      </c>
      <c r="O59" s="8">
        <v>0.002</v>
      </c>
    </row>
    <row r="60" spans="2:15" ht="12.75">
      <c r="B60" s="6" t="s">
        <v>287</v>
      </c>
      <c r="C60" s="17" t="s">
        <v>288</v>
      </c>
      <c r="D60" s="18" t="s">
        <v>289</v>
      </c>
      <c r="E60" s="6" t="s">
        <v>282</v>
      </c>
      <c r="F60" s="6"/>
      <c r="G60" s="24" t="s">
        <v>540</v>
      </c>
      <c r="H60" s="6" t="s">
        <v>44</v>
      </c>
      <c r="I60" s="7">
        <v>668</v>
      </c>
      <c r="J60" s="7">
        <v>5911</v>
      </c>
      <c r="K60" s="7">
        <v>0</v>
      </c>
      <c r="L60" s="7">
        <v>135.87</v>
      </c>
      <c r="M60" s="8">
        <v>0</v>
      </c>
      <c r="N60" s="8">
        <v>0.0121</v>
      </c>
      <c r="O60" s="8">
        <v>0.0009</v>
      </c>
    </row>
    <row r="61" spans="2:15" ht="12.75">
      <c r="B61" s="6" t="s">
        <v>290</v>
      </c>
      <c r="C61" s="17" t="s">
        <v>291</v>
      </c>
      <c r="D61" s="18" t="s">
        <v>289</v>
      </c>
      <c r="E61" s="6" t="s">
        <v>282</v>
      </c>
      <c r="F61" s="6"/>
      <c r="G61" s="25" t="s">
        <v>541</v>
      </c>
      <c r="H61" s="6" t="s">
        <v>44</v>
      </c>
      <c r="I61" s="7">
        <v>264</v>
      </c>
      <c r="J61" s="7">
        <v>12245</v>
      </c>
      <c r="K61" s="7">
        <v>0.52</v>
      </c>
      <c r="L61" s="7">
        <v>111.76</v>
      </c>
      <c r="M61" s="8">
        <v>0</v>
      </c>
      <c r="N61" s="8">
        <v>0.01</v>
      </c>
      <c r="O61" s="8">
        <v>0.0008</v>
      </c>
    </row>
    <row r="62" spans="2:15" ht="12.75">
      <c r="B62" s="6" t="s">
        <v>292</v>
      </c>
      <c r="C62" s="17" t="s">
        <v>293</v>
      </c>
      <c r="D62" s="18" t="s">
        <v>286</v>
      </c>
      <c r="E62" s="6" t="s">
        <v>282</v>
      </c>
      <c r="F62" s="6"/>
      <c r="G62" s="6" t="s">
        <v>294</v>
      </c>
      <c r="H62" s="6" t="s">
        <v>44</v>
      </c>
      <c r="I62" s="7">
        <v>253</v>
      </c>
      <c r="J62" s="7">
        <v>23835</v>
      </c>
      <c r="K62" s="7">
        <v>0</v>
      </c>
      <c r="L62" s="7">
        <v>207.5</v>
      </c>
      <c r="M62" s="8">
        <v>0</v>
      </c>
      <c r="N62" s="8">
        <v>0.0185</v>
      </c>
      <c r="O62" s="8">
        <v>0.0014</v>
      </c>
    </row>
    <row r="63" spans="2:15" ht="12.75">
      <c r="B63" s="6" t="s">
        <v>295</v>
      </c>
      <c r="C63" s="17" t="s">
        <v>296</v>
      </c>
      <c r="D63" s="18" t="s">
        <v>289</v>
      </c>
      <c r="E63" s="6" t="s">
        <v>282</v>
      </c>
      <c r="F63" s="6"/>
      <c r="G63" s="6" t="s">
        <v>297</v>
      </c>
      <c r="H63" s="6" t="s">
        <v>44</v>
      </c>
      <c r="I63" s="7">
        <v>170</v>
      </c>
      <c r="J63" s="7">
        <v>25152</v>
      </c>
      <c r="K63" s="7">
        <v>0</v>
      </c>
      <c r="L63" s="7">
        <v>147.13</v>
      </c>
      <c r="M63" s="8">
        <v>0</v>
      </c>
      <c r="N63" s="8">
        <v>0.0131</v>
      </c>
      <c r="O63" s="8">
        <v>0.001</v>
      </c>
    </row>
    <row r="64" spans="2:15" ht="12.75">
      <c r="B64" s="6" t="s">
        <v>298</v>
      </c>
      <c r="C64" s="17" t="s">
        <v>299</v>
      </c>
      <c r="D64" s="18" t="s">
        <v>289</v>
      </c>
      <c r="E64" s="6" t="s">
        <v>282</v>
      </c>
      <c r="F64" s="6"/>
      <c r="G64" s="6" t="s">
        <v>300</v>
      </c>
      <c r="H64" s="6" t="s">
        <v>44</v>
      </c>
      <c r="I64" s="7">
        <v>868</v>
      </c>
      <c r="J64" s="7">
        <v>12408</v>
      </c>
      <c r="K64" s="7">
        <v>0</v>
      </c>
      <c r="L64" s="7">
        <v>370.6</v>
      </c>
      <c r="M64" s="8">
        <v>0</v>
      </c>
      <c r="N64" s="8">
        <v>0.033</v>
      </c>
      <c r="O64" s="8">
        <v>0.0026</v>
      </c>
    </row>
    <row r="65" spans="2:15" ht="12.75">
      <c r="B65" s="6" t="s">
        <v>301</v>
      </c>
      <c r="C65" s="17" t="s">
        <v>302</v>
      </c>
      <c r="D65" s="18" t="s">
        <v>289</v>
      </c>
      <c r="E65" s="6" t="s">
        <v>282</v>
      </c>
      <c r="F65" s="6"/>
      <c r="G65" s="6" t="s">
        <v>303</v>
      </c>
      <c r="H65" s="6" t="s">
        <v>44</v>
      </c>
      <c r="I65" s="7">
        <v>289</v>
      </c>
      <c r="J65" s="7">
        <v>15742</v>
      </c>
      <c r="K65" s="7">
        <v>0</v>
      </c>
      <c r="L65" s="7">
        <v>156.55</v>
      </c>
      <c r="M65" s="8">
        <v>0</v>
      </c>
      <c r="N65" s="8">
        <v>0.0139</v>
      </c>
      <c r="O65" s="8">
        <v>0.0011</v>
      </c>
    </row>
    <row r="66" spans="2:15" ht="12.75">
      <c r="B66" s="6" t="s">
        <v>304</v>
      </c>
      <c r="C66" s="17" t="s">
        <v>305</v>
      </c>
      <c r="D66" s="18" t="s">
        <v>286</v>
      </c>
      <c r="E66" s="6" t="s">
        <v>282</v>
      </c>
      <c r="F66" s="6"/>
      <c r="G66" s="6" t="s">
        <v>306</v>
      </c>
      <c r="H66" s="6" t="s">
        <v>44</v>
      </c>
      <c r="I66" s="7">
        <v>522</v>
      </c>
      <c r="J66" s="7">
        <v>6319</v>
      </c>
      <c r="K66" s="7">
        <v>0</v>
      </c>
      <c r="L66" s="7">
        <v>113.5</v>
      </c>
      <c r="M66" s="8">
        <v>0</v>
      </c>
      <c r="N66" s="8">
        <v>0.0101</v>
      </c>
      <c r="O66" s="8">
        <v>0.0008</v>
      </c>
    </row>
    <row r="67" spans="2:15" ht="12.75">
      <c r="B67" s="6" t="s">
        <v>307</v>
      </c>
      <c r="C67" s="17" t="s">
        <v>308</v>
      </c>
      <c r="D67" s="18" t="s">
        <v>289</v>
      </c>
      <c r="E67" s="6" t="s">
        <v>282</v>
      </c>
      <c r="F67" s="6"/>
      <c r="G67" s="6" t="s">
        <v>306</v>
      </c>
      <c r="H67" s="6" t="s">
        <v>44</v>
      </c>
      <c r="I67" s="7">
        <v>311</v>
      </c>
      <c r="J67" s="7">
        <v>14888</v>
      </c>
      <c r="K67" s="7">
        <v>0</v>
      </c>
      <c r="L67" s="7">
        <v>159.32</v>
      </c>
      <c r="M67" s="8">
        <v>0</v>
      </c>
      <c r="N67" s="8">
        <v>0.0142</v>
      </c>
      <c r="O67" s="8">
        <v>0.0011</v>
      </c>
    </row>
    <row r="68" spans="2:15" ht="12.75">
      <c r="B68" s="6" t="s">
        <v>309</v>
      </c>
      <c r="C68" s="17" t="s">
        <v>310</v>
      </c>
      <c r="D68" s="18" t="s">
        <v>289</v>
      </c>
      <c r="E68" s="6" t="s">
        <v>282</v>
      </c>
      <c r="F68" s="6"/>
      <c r="G68" s="6" t="s">
        <v>306</v>
      </c>
      <c r="H68" s="6" t="s">
        <v>44</v>
      </c>
      <c r="I68" s="7">
        <v>405</v>
      </c>
      <c r="J68" s="7">
        <v>6943</v>
      </c>
      <c r="K68" s="7">
        <v>0</v>
      </c>
      <c r="L68" s="7">
        <v>96.76</v>
      </c>
      <c r="M68" s="8">
        <v>0</v>
      </c>
      <c r="N68" s="8">
        <v>0.0086</v>
      </c>
      <c r="O68" s="8">
        <v>0.0007</v>
      </c>
    </row>
    <row r="69" spans="2:15" ht="12.75">
      <c r="B69" s="6" t="s">
        <v>311</v>
      </c>
      <c r="C69" s="17" t="s">
        <v>312</v>
      </c>
      <c r="D69" s="18" t="s">
        <v>289</v>
      </c>
      <c r="E69" s="6" t="s">
        <v>282</v>
      </c>
      <c r="F69" s="6"/>
      <c r="G69" s="6" t="s">
        <v>313</v>
      </c>
      <c r="H69" s="6" t="s">
        <v>44</v>
      </c>
      <c r="I69" s="7">
        <v>1148</v>
      </c>
      <c r="J69" s="7">
        <v>2409</v>
      </c>
      <c r="K69" s="7">
        <v>0</v>
      </c>
      <c r="L69" s="7">
        <v>95.16</v>
      </c>
      <c r="M69" s="8">
        <v>0</v>
      </c>
      <c r="N69" s="8">
        <v>0.0085</v>
      </c>
      <c r="O69" s="8">
        <v>0.0007</v>
      </c>
    </row>
    <row r="70" spans="2:15" ht="12.75">
      <c r="B70" s="6" t="s">
        <v>314</v>
      </c>
      <c r="C70" s="17" t="s">
        <v>315</v>
      </c>
      <c r="D70" s="18" t="s">
        <v>286</v>
      </c>
      <c r="E70" s="6" t="s">
        <v>282</v>
      </c>
      <c r="F70" s="6"/>
      <c r="G70" s="6" t="s">
        <v>316</v>
      </c>
      <c r="H70" s="6" t="s">
        <v>44</v>
      </c>
      <c r="I70" s="7">
        <v>606</v>
      </c>
      <c r="J70" s="7">
        <v>21033</v>
      </c>
      <c r="K70" s="7">
        <v>0</v>
      </c>
      <c r="L70" s="7">
        <v>438.59</v>
      </c>
      <c r="M70" s="8">
        <v>0</v>
      </c>
      <c r="N70" s="8">
        <v>0.0391</v>
      </c>
      <c r="O70" s="8">
        <v>0.003</v>
      </c>
    </row>
    <row r="71" spans="2:15" ht="12.75">
      <c r="B71" s="6" t="s">
        <v>317</v>
      </c>
      <c r="C71" s="17" t="s">
        <v>318</v>
      </c>
      <c r="D71" s="18" t="s">
        <v>281</v>
      </c>
      <c r="E71" s="6" t="s">
        <v>282</v>
      </c>
      <c r="F71" s="6"/>
      <c r="G71" s="6" t="s">
        <v>316</v>
      </c>
      <c r="H71" s="6" t="s">
        <v>49</v>
      </c>
      <c r="I71" s="7">
        <v>297</v>
      </c>
      <c r="J71" s="7">
        <v>13276</v>
      </c>
      <c r="K71" s="7">
        <v>0</v>
      </c>
      <c r="L71" s="7">
        <v>158.74</v>
      </c>
      <c r="M71" s="8">
        <v>0</v>
      </c>
      <c r="N71" s="8">
        <v>0.0141</v>
      </c>
      <c r="O71" s="8">
        <v>0.0011</v>
      </c>
    </row>
    <row r="72" spans="2:15" ht="12.75">
      <c r="B72" s="6" t="s">
        <v>319</v>
      </c>
      <c r="C72" s="17" t="s">
        <v>320</v>
      </c>
      <c r="D72" s="18" t="s">
        <v>286</v>
      </c>
      <c r="E72" s="6" t="s">
        <v>282</v>
      </c>
      <c r="F72" s="6"/>
      <c r="G72" s="6" t="s">
        <v>316</v>
      </c>
      <c r="H72" s="6" t="s">
        <v>44</v>
      </c>
      <c r="I72" s="7">
        <v>813</v>
      </c>
      <c r="J72" s="7">
        <v>4818</v>
      </c>
      <c r="K72" s="7">
        <v>0</v>
      </c>
      <c r="L72" s="7">
        <v>134.79</v>
      </c>
      <c r="M72" s="8">
        <v>0</v>
      </c>
      <c r="N72" s="8">
        <v>0.012</v>
      </c>
      <c r="O72" s="8">
        <v>0.0009</v>
      </c>
    </row>
    <row r="73" spans="2:15" ht="12.75">
      <c r="B73" s="6" t="s">
        <v>321</v>
      </c>
      <c r="C73" s="17" t="s">
        <v>322</v>
      </c>
      <c r="D73" s="18" t="s">
        <v>289</v>
      </c>
      <c r="E73" s="6" t="s">
        <v>282</v>
      </c>
      <c r="F73" s="6"/>
      <c r="G73" s="6" t="s">
        <v>316</v>
      </c>
      <c r="H73" s="6" t="s">
        <v>44</v>
      </c>
      <c r="I73" s="7">
        <v>228</v>
      </c>
      <c r="J73" s="7">
        <v>19997</v>
      </c>
      <c r="K73" s="7">
        <v>0</v>
      </c>
      <c r="L73" s="7">
        <v>156.89</v>
      </c>
      <c r="M73" s="8">
        <v>0</v>
      </c>
      <c r="N73" s="8">
        <v>0.014</v>
      </c>
      <c r="O73" s="8">
        <v>0.0011</v>
      </c>
    </row>
    <row r="74" spans="2:15" ht="12.75">
      <c r="B74" s="6" t="s">
        <v>323</v>
      </c>
      <c r="C74" s="17" t="s">
        <v>324</v>
      </c>
      <c r="D74" s="18" t="s">
        <v>289</v>
      </c>
      <c r="E74" s="6" t="s">
        <v>282</v>
      </c>
      <c r="F74" s="6"/>
      <c r="G74" s="6" t="s">
        <v>325</v>
      </c>
      <c r="H74" s="6" t="s">
        <v>44</v>
      </c>
      <c r="I74" s="7">
        <v>8104</v>
      </c>
      <c r="J74" s="7">
        <v>391</v>
      </c>
      <c r="K74" s="7">
        <v>0</v>
      </c>
      <c r="L74" s="7">
        <v>109.03</v>
      </c>
      <c r="M74" s="8">
        <v>0</v>
      </c>
      <c r="N74" s="8">
        <v>0.0097</v>
      </c>
      <c r="O74" s="8">
        <v>0.0008</v>
      </c>
    </row>
    <row r="75" spans="2:15" ht="12.75">
      <c r="B75" s="6" t="s">
        <v>326</v>
      </c>
      <c r="C75" s="17" t="s">
        <v>327</v>
      </c>
      <c r="D75" s="18" t="s">
        <v>286</v>
      </c>
      <c r="E75" s="6" t="s">
        <v>282</v>
      </c>
      <c r="F75" s="6"/>
      <c r="G75" s="6" t="s">
        <v>325</v>
      </c>
      <c r="H75" s="6" t="s">
        <v>44</v>
      </c>
      <c r="I75" s="7">
        <v>6242</v>
      </c>
      <c r="J75" s="7">
        <v>563</v>
      </c>
      <c r="K75" s="7">
        <v>0</v>
      </c>
      <c r="L75" s="7">
        <v>120.93</v>
      </c>
      <c r="M75" s="8">
        <v>0.0002</v>
      </c>
      <c r="N75" s="8">
        <v>0.0108</v>
      </c>
      <c r="O75" s="8">
        <v>0.0008</v>
      </c>
    </row>
    <row r="76" spans="2:15" ht="12.75">
      <c r="B76" s="6" t="s">
        <v>328</v>
      </c>
      <c r="C76" s="17" t="s">
        <v>329</v>
      </c>
      <c r="D76" s="18" t="s">
        <v>289</v>
      </c>
      <c r="E76" s="6" t="s">
        <v>282</v>
      </c>
      <c r="F76" s="6"/>
      <c r="G76" s="6" t="s">
        <v>330</v>
      </c>
      <c r="H76" s="6" t="s">
        <v>44</v>
      </c>
      <c r="I76" s="7">
        <v>150</v>
      </c>
      <c r="J76" s="7">
        <v>33817</v>
      </c>
      <c r="K76" s="7">
        <v>0</v>
      </c>
      <c r="L76" s="7">
        <v>174.55</v>
      </c>
      <c r="M76" s="8">
        <v>0</v>
      </c>
      <c r="N76" s="8">
        <v>0.0155</v>
      </c>
      <c r="O76" s="8">
        <v>0.0012</v>
      </c>
    </row>
    <row r="77" spans="2:15" ht="12.75">
      <c r="B77" s="6" t="s">
        <v>331</v>
      </c>
      <c r="C77" s="17" t="s">
        <v>332</v>
      </c>
      <c r="D77" s="18" t="s">
        <v>286</v>
      </c>
      <c r="E77" s="6" t="s">
        <v>282</v>
      </c>
      <c r="F77" s="6"/>
      <c r="G77" s="6" t="s">
        <v>325</v>
      </c>
      <c r="H77" s="6" t="s">
        <v>44</v>
      </c>
      <c r="I77" s="7">
        <v>1367</v>
      </c>
      <c r="J77" s="7">
        <v>3146</v>
      </c>
      <c r="K77" s="7">
        <v>0</v>
      </c>
      <c r="L77" s="7">
        <v>147.98</v>
      </c>
      <c r="M77" s="8">
        <v>0</v>
      </c>
      <c r="N77" s="8">
        <v>0.0132</v>
      </c>
      <c r="O77" s="8">
        <v>0.001</v>
      </c>
    </row>
    <row r="78" spans="2:15" ht="12.75">
      <c r="B78" s="6" t="s">
        <v>333</v>
      </c>
      <c r="C78" s="17" t="s">
        <v>334</v>
      </c>
      <c r="D78" s="18" t="s">
        <v>289</v>
      </c>
      <c r="E78" s="6" t="s">
        <v>282</v>
      </c>
      <c r="F78" s="6"/>
      <c r="G78" s="25" t="s">
        <v>542</v>
      </c>
      <c r="H78" s="6" t="s">
        <v>44</v>
      </c>
      <c r="I78" s="7">
        <v>146</v>
      </c>
      <c r="J78" s="7">
        <v>29398</v>
      </c>
      <c r="K78" s="7">
        <v>0</v>
      </c>
      <c r="L78" s="7">
        <v>147.69</v>
      </c>
      <c r="M78" s="8">
        <v>0</v>
      </c>
      <c r="N78" s="8">
        <v>0.0132</v>
      </c>
      <c r="O78" s="8">
        <v>0.001</v>
      </c>
    </row>
    <row r="79" spans="2:15" ht="12.75">
      <c r="B79" s="6" t="s">
        <v>335</v>
      </c>
      <c r="C79" s="17" t="s">
        <v>336</v>
      </c>
      <c r="D79" s="18" t="s">
        <v>286</v>
      </c>
      <c r="E79" s="6" t="s">
        <v>282</v>
      </c>
      <c r="F79" s="6"/>
      <c r="G79" s="6" t="s">
        <v>543</v>
      </c>
      <c r="H79" s="6" t="s">
        <v>44</v>
      </c>
      <c r="I79" s="7">
        <v>66</v>
      </c>
      <c r="J79" s="7">
        <v>146560</v>
      </c>
      <c r="K79" s="7">
        <v>0</v>
      </c>
      <c r="L79" s="7">
        <v>332.85</v>
      </c>
      <c r="M79" s="8">
        <v>0</v>
      </c>
      <c r="N79" s="8">
        <v>0.0296</v>
      </c>
      <c r="O79" s="8">
        <v>0.0023</v>
      </c>
    </row>
    <row r="80" spans="2:15" ht="12.75">
      <c r="B80" s="6" t="s">
        <v>337</v>
      </c>
      <c r="C80" s="17" t="s">
        <v>338</v>
      </c>
      <c r="D80" s="18" t="s">
        <v>286</v>
      </c>
      <c r="E80" s="6" t="s">
        <v>282</v>
      </c>
      <c r="F80" s="6"/>
      <c r="G80" s="25" t="s">
        <v>542</v>
      </c>
      <c r="H80" s="6" t="s">
        <v>44</v>
      </c>
      <c r="I80" s="7">
        <v>59</v>
      </c>
      <c r="J80" s="7">
        <v>314873</v>
      </c>
      <c r="K80" s="7">
        <v>0</v>
      </c>
      <c r="L80" s="7">
        <v>639.25</v>
      </c>
      <c r="M80" s="8">
        <v>0</v>
      </c>
      <c r="N80" s="8">
        <v>0.0569</v>
      </c>
      <c r="O80" s="8">
        <v>0.0044</v>
      </c>
    </row>
    <row r="81" spans="2:15" ht="12.75">
      <c r="B81" s="6" t="s">
        <v>339</v>
      </c>
      <c r="C81" s="17" t="s">
        <v>340</v>
      </c>
      <c r="D81" s="18" t="s">
        <v>289</v>
      </c>
      <c r="E81" s="6" t="s">
        <v>282</v>
      </c>
      <c r="F81" s="6"/>
      <c r="G81" s="24" t="s">
        <v>325</v>
      </c>
      <c r="H81" s="6" t="s">
        <v>44</v>
      </c>
      <c r="I81" s="7">
        <v>407</v>
      </c>
      <c r="J81" s="7">
        <v>13898</v>
      </c>
      <c r="K81" s="7">
        <v>0</v>
      </c>
      <c r="L81" s="7">
        <v>194.64</v>
      </c>
      <c r="M81" s="8">
        <v>0</v>
      </c>
      <c r="N81" s="8">
        <v>0.0173</v>
      </c>
      <c r="O81" s="8">
        <v>0.0014</v>
      </c>
    </row>
    <row r="82" spans="2:15" ht="12.75">
      <c r="B82" s="6" t="s">
        <v>341</v>
      </c>
      <c r="C82" s="17" t="s">
        <v>342</v>
      </c>
      <c r="D82" s="18" t="s">
        <v>281</v>
      </c>
      <c r="E82" s="6" t="s">
        <v>282</v>
      </c>
      <c r="F82" s="6"/>
      <c r="G82" s="24" t="s">
        <v>325</v>
      </c>
      <c r="H82" s="6" t="s">
        <v>68</v>
      </c>
      <c r="I82" s="7">
        <v>647</v>
      </c>
      <c r="J82" s="7">
        <v>51150</v>
      </c>
      <c r="K82" s="7">
        <v>0</v>
      </c>
      <c r="L82" s="7">
        <v>146.67</v>
      </c>
      <c r="M82" s="8">
        <v>0</v>
      </c>
      <c r="N82" s="8">
        <v>0.0131</v>
      </c>
      <c r="O82" s="8">
        <v>0.001</v>
      </c>
    </row>
    <row r="83" spans="2:15" ht="12.75">
      <c r="B83" s="6" t="s">
        <v>343</v>
      </c>
      <c r="C83" s="17" t="s">
        <v>344</v>
      </c>
      <c r="D83" s="18" t="s">
        <v>286</v>
      </c>
      <c r="E83" s="6" t="s">
        <v>282</v>
      </c>
      <c r="F83" s="6"/>
      <c r="G83" s="6" t="s">
        <v>544</v>
      </c>
      <c r="H83" s="6" t="s">
        <v>44</v>
      </c>
      <c r="I83" s="7">
        <v>697</v>
      </c>
      <c r="J83" s="7">
        <v>5214</v>
      </c>
      <c r="K83" s="7">
        <v>0</v>
      </c>
      <c r="L83" s="7">
        <v>125.05</v>
      </c>
      <c r="M83" s="8">
        <v>0</v>
      </c>
      <c r="N83" s="8">
        <v>0.0111</v>
      </c>
      <c r="O83" s="8">
        <v>0.0009</v>
      </c>
    </row>
    <row r="84" spans="2:15" ht="12.75">
      <c r="B84" s="6" t="s">
        <v>345</v>
      </c>
      <c r="C84" s="17" t="s">
        <v>346</v>
      </c>
      <c r="D84" s="18" t="s">
        <v>286</v>
      </c>
      <c r="E84" s="6" t="s">
        <v>282</v>
      </c>
      <c r="F84" s="6"/>
      <c r="G84" s="6" t="s">
        <v>544</v>
      </c>
      <c r="H84" s="6" t="s">
        <v>44</v>
      </c>
      <c r="I84" s="7">
        <v>201</v>
      </c>
      <c r="J84" s="7">
        <v>54122</v>
      </c>
      <c r="K84" s="7">
        <v>0</v>
      </c>
      <c r="L84" s="7">
        <v>374.33</v>
      </c>
      <c r="M84" s="8">
        <v>0</v>
      </c>
      <c r="N84" s="8">
        <v>0.0333</v>
      </c>
      <c r="O84" s="8">
        <v>0.0026</v>
      </c>
    </row>
    <row r="85" spans="2:15" ht="12.75">
      <c r="B85" s="6" t="s">
        <v>545</v>
      </c>
      <c r="C85" s="17" t="s">
        <v>347</v>
      </c>
      <c r="D85" s="18" t="s">
        <v>289</v>
      </c>
      <c r="E85" s="6" t="s">
        <v>282</v>
      </c>
      <c r="F85" s="6"/>
      <c r="G85" s="6" t="s">
        <v>306</v>
      </c>
      <c r="H85" s="6" t="s">
        <v>44</v>
      </c>
      <c r="I85" s="7">
        <v>7310</v>
      </c>
      <c r="J85" s="7">
        <v>901</v>
      </c>
      <c r="K85" s="7">
        <v>0</v>
      </c>
      <c r="L85" s="7">
        <v>226.63</v>
      </c>
      <c r="M85" s="8">
        <v>0</v>
      </c>
      <c r="N85" s="8">
        <v>0.0202</v>
      </c>
      <c r="O85" s="8">
        <v>0.0016</v>
      </c>
    </row>
    <row r="88" spans="2:8" ht="12.75">
      <c r="B88" s="6" t="s">
        <v>102</v>
      </c>
      <c r="C88" s="17"/>
      <c r="D88" s="18"/>
      <c r="E88" s="6"/>
      <c r="F88" s="6"/>
      <c r="G88" s="6"/>
      <c r="H88" s="6"/>
    </row>
    <row r="92" ht="12.75">
      <c r="B92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N59"/>
  <sheetViews>
    <sheetView rightToLeft="1" workbookViewId="0" topLeftCell="A4"/>
  </sheetViews>
  <sheetFormatPr defaultColWidth="9.140625" defaultRowHeight="12.75"/>
  <cols>
    <col min="2" max="2" width="35.7109375" style="0" customWidth="1"/>
    <col min="3" max="3" width="15.7109375" style="0" customWidth="1"/>
    <col min="4" max="4" width="12.7109375" style="0" customWidth="1"/>
    <col min="5" max="5" width="13.7109375" style="0" customWidth="1"/>
    <col min="6" max="6" width="11.7109375" style="0" customWidth="1"/>
    <col min="7" max="7" width="15.7109375" style="0" customWidth="1"/>
    <col min="8" max="8" width="13.7109375" style="0" customWidth="1"/>
    <col min="9" max="9" width="11.7109375" style="0" customWidth="1"/>
    <col min="10" max="10" width="21.7109375" style="0" customWidth="1"/>
    <col min="11" max="11" width="12.7109375" style="0" customWidth="1"/>
    <col min="12" max="12" width="24.7109375" style="0" customWidth="1"/>
    <col min="13" max="13" width="26.7109375" style="0" customWidth="1"/>
    <col min="14" max="14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103</v>
      </c>
    </row>
    <row r="7" ht="15.6">
      <c r="B7" s="2" t="s">
        <v>348</v>
      </c>
    </row>
    <row r="8" spans="2:14" ht="12.75">
      <c r="B8" s="3" t="s">
        <v>77</v>
      </c>
      <c r="C8" s="3" t="s">
        <v>78</v>
      </c>
      <c r="D8" s="3" t="s">
        <v>105</v>
      </c>
      <c r="E8" s="3" t="s">
        <v>79</v>
      </c>
      <c r="F8" s="3" t="s">
        <v>143</v>
      </c>
      <c r="G8" s="3" t="s">
        <v>82</v>
      </c>
      <c r="H8" s="3" t="s">
        <v>108</v>
      </c>
      <c r="I8" s="3" t="s">
        <v>43</v>
      </c>
      <c r="J8" s="3" t="s">
        <v>109</v>
      </c>
      <c r="K8" s="3" t="s">
        <v>85</v>
      </c>
      <c r="L8" s="3" t="s">
        <v>110</v>
      </c>
      <c r="M8" s="3" t="s">
        <v>111</v>
      </c>
      <c r="N8" s="3" t="s">
        <v>112</v>
      </c>
    </row>
    <row r="9" spans="2:14" ht="12.75">
      <c r="B9" s="4"/>
      <c r="C9" s="4"/>
      <c r="D9" s="4"/>
      <c r="E9" s="4"/>
      <c r="F9" s="4"/>
      <c r="G9" s="4"/>
      <c r="H9" s="4" t="s">
        <v>115</v>
      </c>
      <c r="I9" s="4" t="s">
        <v>116</v>
      </c>
      <c r="J9" s="4" t="s">
        <v>89</v>
      </c>
      <c r="K9" s="4" t="s">
        <v>89</v>
      </c>
      <c r="L9" s="4" t="s">
        <v>88</v>
      </c>
      <c r="M9" s="4" t="s">
        <v>88</v>
      </c>
      <c r="N9" s="4" t="s">
        <v>88</v>
      </c>
    </row>
    <row r="11" spans="2:14" ht="12.75">
      <c r="B11" s="3" t="s">
        <v>349</v>
      </c>
      <c r="C11" s="12"/>
      <c r="D11" s="19"/>
      <c r="E11" s="3"/>
      <c r="F11" s="3"/>
      <c r="G11" s="3"/>
      <c r="H11" s="9">
        <v>251394</v>
      </c>
      <c r="K11" s="9">
        <v>10319.74</v>
      </c>
      <c r="M11" s="10">
        <v>1</v>
      </c>
      <c r="N11" s="10">
        <v>0.0717</v>
      </c>
    </row>
    <row r="12" spans="2:14" ht="12.75">
      <c r="B12" s="3" t="s">
        <v>91</v>
      </c>
      <c r="C12" s="12"/>
      <c r="D12" s="19"/>
      <c r="E12" s="3"/>
      <c r="F12" s="3"/>
      <c r="G12" s="3"/>
      <c r="H12" s="9">
        <v>209920</v>
      </c>
      <c r="K12" s="9">
        <v>1075.07</v>
      </c>
      <c r="M12" s="10">
        <v>0.1042</v>
      </c>
      <c r="N12" s="10">
        <v>0.0075</v>
      </c>
    </row>
    <row r="13" spans="2:14" ht="12.75">
      <c r="B13" s="13" t="s">
        <v>350</v>
      </c>
      <c r="C13" s="14"/>
      <c r="D13" s="20"/>
      <c r="E13" s="13"/>
      <c r="F13" s="13"/>
      <c r="G13" s="13"/>
      <c r="H13" s="15">
        <v>14000</v>
      </c>
      <c r="K13" s="15">
        <v>279.02</v>
      </c>
      <c r="M13" s="16">
        <v>0.027</v>
      </c>
      <c r="N13" s="16">
        <v>0.0019</v>
      </c>
    </row>
    <row r="14" spans="2:14" ht="12.75">
      <c r="B14" s="6" t="s">
        <v>351</v>
      </c>
      <c r="C14" s="17">
        <v>1150259</v>
      </c>
      <c r="D14" s="18" t="s">
        <v>121</v>
      </c>
      <c r="E14" s="18">
        <v>511303661</v>
      </c>
      <c r="F14" s="6" t="s">
        <v>352</v>
      </c>
      <c r="G14" s="6" t="s">
        <v>94</v>
      </c>
      <c r="H14" s="7">
        <v>14000</v>
      </c>
      <c r="I14" s="7">
        <v>1993</v>
      </c>
      <c r="J14" s="7">
        <v>0</v>
      </c>
      <c r="K14" s="7">
        <v>279.02</v>
      </c>
      <c r="L14" s="8">
        <v>0.0003</v>
      </c>
      <c r="M14" s="8">
        <v>0.027</v>
      </c>
      <c r="N14" s="8">
        <v>0.0019</v>
      </c>
    </row>
    <row r="15" spans="2:14" ht="12.75">
      <c r="B15" s="13" t="s">
        <v>353</v>
      </c>
      <c r="C15" s="14"/>
      <c r="D15" s="20"/>
      <c r="E15" s="13"/>
      <c r="F15" s="13"/>
      <c r="G15" s="13"/>
      <c r="H15" s="15">
        <v>1920</v>
      </c>
      <c r="K15" s="15">
        <v>69.56</v>
      </c>
      <c r="M15" s="16">
        <v>0.0067</v>
      </c>
      <c r="N15" s="16">
        <v>0.0005</v>
      </c>
    </row>
    <row r="16" spans="2:14" ht="12.75">
      <c r="B16" s="6" t="s">
        <v>354</v>
      </c>
      <c r="C16" s="17">
        <v>1160159</v>
      </c>
      <c r="D16" s="18" t="s">
        <v>121</v>
      </c>
      <c r="E16" s="18">
        <v>513534974</v>
      </c>
      <c r="F16" s="6" t="s">
        <v>352</v>
      </c>
      <c r="G16" s="6" t="s">
        <v>94</v>
      </c>
      <c r="H16" s="7">
        <v>1920</v>
      </c>
      <c r="I16" s="7">
        <v>3623</v>
      </c>
      <c r="J16" s="7">
        <v>0</v>
      </c>
      <c r="K16" s="7">
        <v>69.56</v>
      </c>
      <c r="L16" s="8">
        <v>0.0002</v>
      </c>
      <c r="M16" s="8">
        <v>0.0067</v>
      </c>
      <c r="N16" s="8">
        <v>0.0005</v>
      </c>
    </row>
    <row r="17" spans="2:14" ht="12.75">
      <c r="B17" s="13" t="s">
        <v>355</v>
      </c>
      <c r="C17" s="14"/>
      <c r="D17" s="20"/>
      <c r="E17" s="13"/>
      <c r="F17" s="13"/>
      <c r="G17" s="13"/>
      <c r="H17" s="15">
        <v>194000</v>
      </c>
      <c r="K17" s="15">
        <v>726.49</v>
      </c>
      <c r="M17" s="16">
        <v>0.0704</v>
      </c>
      <c r="N17" s="16">
        <v>0.005</v>
      </c>
    </row>
    <row r="18" spans="2:14" ht="12.75">
      <c r="B18" s="6" t="s">
        <v>356</v>
      </c>
      <c r="C18" s="17">
        <v>1145184</v>
      </c>
      <c r="D18" s="18" t="s">
        <v>121</v>
      </c>
      <c r="E18" s="18">
        <v>513534974</v>
      </c>
      <c r="F18" s="6" t="s">
        <v>357</v>
      </c>
      <c r="G18" s="6" t="s">
        <v>94</v>
      </c>
      <c r="H18" s="7">
        <v>194000</v>
      </c>
      <c r="I18" s="7">
        <v>374.48</v>
      </c>
      <c r="J18" s="7">
        <v>0</v>
      </c>
      <c r="K18" s="7">
        <v>726.49</v>
      </c>
      <c r="L18" s="8">
        <v>0.0002</v>
      </c>
      <c r="M18" s="8">
        <v>0.0704</v>
      </c>
      <c r="N18" s="8">
        <v>0.005</v>
      </c>
    </row>
    <row r="19" spans="2:14" ht="12.75">
      <c r="B19" s="13" t="s">
        <v>358</v>
      </c>
      <c r="C19" s="14"/>
      <c r="D19" s="20"/>
      <c r="E19" s="13"/>
      <c r="F19" s="13"/>
      <c r="G19" s="13"/>
      <c r="H19" s="15">
        <v>0</v>
      </c>
      <c r="K19" s="15">
        <v>0</v>
      </c>
      <c r="M19" s="16">
        <v>0</v>
      </c>
      <c r="N19" s="16">
        <v>0</v>
      </c>
    </row>
    <row r="20" spans="2:14" ht="12.75">
      <c r="B20" s="13" t="s">
        <v>359</v>
      </c>
      <c r="C20" s="14"/>
      <c r="D20" s="20"/>
      <c r="E20" s="13"/>
      <c r="F20" s="13"/>
      <c r="G20" s="13"/>
      <c r="H20" s="15">
        <v>0</v>
      </c>
      <c r="K20" s="15">
        <v>0</v>
      </c>
      <c r="M20" s="16">
        <v>0</v>
      </c>
      <c r="N20" s="16">
        <v>0</v>
      </c>
    </row>
    <row r="21" spans="2:14" ht="12.75">
      <c r="B21" s="13" t="s">
        <v>360</v>
      </c>
      <c r="C21" s="14"/>
      <c r="D21" s="20"/>
      <c r="E21" s="13"/>
      <c r="F21" s="13"/>
      <c r="G21" s="13"/>
      <c r="H21" s="15">
        <v>0</v>
      </c>
      <c r="K21" s="15">
        <v>0</v>
      </c>
      <c r="M21" s="16">
        <v>0</v>
      </c>
      <c r="N21" s="16">
        <v>0</v>
      </c>
    </row>
    <row r="22" spans="2:14" ht="12.75">
      <c r="B22" s="3" t="s">
        <v>101</v>
      </c>
      <c r="C22" s="12"/>
      <c r="D22" s="19"/>
      <c r="E22" s="3"/>
      <c r="F22" s="3"/>
      <c r="G22" s="3"/>
      <c r="H22" s="9">
        <v>41474</v>
      </c>
      <c r="K22" s="9">
        <v>9244.67</v>
      </c>
      <c r="M22" s="10">
        <v>0.8958</v>
      </c>
      <c r="N22" s="10">
        <v>0.0642</v>
      </c>
    </row>
    <row r="23" spans="2:14" ht="12.75">
      <c r="B23" s="13" t="s">
        <v>361</v>
      </c>
      <c r="C23" s="14"/>
      <c r="D23" s="20"/>
      <c r="E23" s="13"/>
      <c r="F23" s="13"/>
      <c r="G23" s="13"/>
      <c r="H23" s="15">
        <v>35870</v>
      </c>
      <c r="K23" s="15">
        <v>8370.5</v>
      </c>
      <c r="M23" s="16">
        <v>0.8111</v>
      </c>
      <c r="N23" s="16">
        <v>0.0581</v>
      </c>
    </row>
    <row r="24" spans="2:14" ht="12.75">
      <c r="B24" s="6" t="s">
        <v>362</v>
      </c>
      <c r="C24" s="17" t="s">
        <v>363</v>
      </c>
      <c r="D24" s="18" t="s">
        <v>289</v>
      </c>
      <c r="E24" s="6"/>
      <c r="F24" s="6" t="s">
        <v>352</v>
      </c>
      <c r="G24" s="6" t="s">
        <v>44</v>
      </c>
      <c r="H24" s="7">
        <v>594</v>
      </c>
      <c r="I24" s="7">
        <v>4200</v>
      </c>
      <c r="J24" s="7">
        <v>0</v>
      </c>
      <c r="K24" s="7">
        <v>85.85</v>
      </c>
      <c r="L24" s="8">
        <v>0</v>
      </c>
      <c r="M24" s="8">
        <v>0.0083</v>
      </c>
      <c r="N24" s="8">
        <v>0.0006</v>
      </c>
    </row>
    <row r="25" spans="2:14" ht="12.75">
      <c r="B25" s="6" t="s">
        <v>364</v>
      </c>
      <c r="C25" s="17" t="s">
        <v>365</v>
      </c>
      <c r="D25" s="18" t="s">
        <v>286</v>
      </c>
      <c r="E25" s="6"/>
      <c r="F25" s="6" t="s">
        <v>352</v>
      </c>
      <c r="G25" s="6" t="s">
        <v>44</v>
      </c>
      <c r="H25" s="7">
        <v>371</v>
      </c>
      <c r="I25" s="7">
        <v>7717</v>
      </c>
      <c r="J25" s="7">
        <v>0</v>
      </c>
      <c r="K25" s="7">
        <v>98.52</v>
      </c>
      <c r="L25" s="8">
        <v>0</v>
      </c>
      <c r="M25" s="8">
        <v>0.0095</v>
      </c>
      <c r="N25" s="8">
        <v>0.0007</v>
      </c>
    </row>
    <row r="26" spans="2:14" ht="12.75">
      <c r="B26" s="6" t="s">
        <v>366</v>
      </c>
      <c r="C26" s="17" t="s">
        <v>367</v>
      </c>
      <c r="D26" s="18" t="s">
        <v>289</v>
      </c>
      <c r="E26" s="6"/>
      <c r="F26" s="6" t="s">
        <v>352</v>
      </c>
      <c r="G26" s="6" t="s">
        <v>44</v>
      </c>
      <c r="H26" s="7">
        <v>1150</v>
      </c>
      <c r="I26" s="7">
        <v>5665</v>
      </c>
      <c r="J26" s="7">
        <v>0</v>
      </c>
      <c r="K26" s="7">
        <v>224.17</v>
      </c>
      <c r="L26" s="8">
        <v>0</v>
      </c>
      <c r="M26" s="8">
        <v>0.0217</v>
      </c>
      <c r="N26" s="8">
        <v>0.0016</v>
      </c>
    </row>
    <row r="27" spans="2:14" ht="12.75">
      <c r="B27" s="6" t="s">
        <v>368</v>
      </c>
      <c r="C27" s="17" t="s">
        <v>369</v>
      </c>
      <c r="D27" s="18" t="s">
        <v>286</v>
      </c>
      <c r="E27" s="6"/>
      <c r="F27" s="6" t="s">
        <v>352</v>
      </c>
      <c r="G27" s="6" t="s">
        <v>44</v>
      </c>
      <c r="H27" s="7">
        <v>131</v>
      </c>
      <c r="I27" s="7">
        <v>30461</v>
      </c>
      <c r="J27" s="7">
        <v>0</v>
      </c>
      <c r="K27" s="7">
        <v>137.31</v>
      </c>
      <c r="L27" s="8">
        <v>0</v>
      </c>
      <c r="M27" s="8">
        <v>0.0133</v>
      </c>
      <c r="N27" s="8">
        <v>0.001</v>
      </c>
    </row>
    <row r="28" spans="2:14" ht="12.75">
      <c r="B28" s="6" t="s">
        <v>370</v>
      </c>
      <c r="C28" s="17" t="s">
        <v>371</v>
      </c>
      <c r="D28" s="18" t="s">
        <v>289</v>
      </c>
      <c r="E28" s="6"/>
      <c r="F28" s="6" t="s">
        <v>352</v>
      </c>
      <c r="G28" s="6" t="s">
        <v>44</v>
      </c>
      <c r="H28" s="7">
        <v>135</v>
      </c>
      <c r="I28" s="7">
        <v>30765</v>
      </c>
      <c r="J28" s="7">
        <v>0</v>
      </c>
      <c r="K28" s="7">
        <v>142.91</v>
      </c>
      <c r="L28" s="8">
        <v>0</v>
      </c>
      <c r="M28" s="8">
        <v>0.0138</v>
      </c>
      <c r="N28" s="8">
        <v>0.001</v>
      </c>
    </row>
    <row r="29" spans="2:14" ht="12.75">
      <c r="B29" s="6" t="s">
        <v>372</v>
      </c>
      <c r="C29" s="17" t="s">
        <v>373</v>
      </c>
      <c r="D29" s="18" t="s">
        <v>289</v>
      </c>
      <c r="E29" s="6"/>
      <c r="F29" s="6" t="s">
        <v>352</v>
      </c>
      <c r="G29" s="6" t="s">
        <v>44</v>
      </c>
      <c r="H29" s="7">
        <v>449</v>
      </c>
      <c r="I29" s="7">
        <v>5907</v>
      </c>
      <c r="J29" s="7">
        <v>0</v>
      </c>
      <c r="K29" s="7">
        <v>91.26</v>
      </c>
      <c r="L29" s="8">
        <v>0</v>
      </c>
      <c r="M29" s="8">
        <v>0.0088</v>
      </c>
      <c r="N29" s="8">
        <v>0.0006</v>
      </c>
    </row>
    <row r="30" spans="2:14" ht="12.75">
      <c r="B30" s="6" t="s">
        <v>374</v>
      </c>
      <c r="C30" s="17" t="s">
        <v>375</v>
      </c>
      <c r="D30" s="18" t="s">
        <v>289</v>
      </c>
      <c r="E30" s="6"/>
      <c r="F30" s="6" t="s">
        <v>352</v>
      </c>
      <c r="G30" s="6" t="s">
        <v>44</v>
      </c>
      <c r="H30" s="7">
        <v>270</v>
      </c>
      <c r="I30" s="7">
        <v>11882</v>
      </c>
      <c r="J30" s="7">
        <v>0</v>
      </c>
      <c r="K30" s="7">
        <v>110.39</v>
      </c>
      <c r="L30" s="8">
        <v>0</v>
      </c>
      <c r="M30" s="8">
        <v>0.0107</v>
      </c>
      <c r="N30" s="8">
        <v>0.0008</v>
      </c>
    </row>
    <row r="31" spans="2:14" ht="12.75">
      <c r="B31" s="6" t="s">
        <v>376</v>
      </c>
      <c r="C31" s="17" t="s">
        <v>377</v>
      </c>
      <c r="D31" s="18" t="s">
        <v>289</v>
      </c>
      <c r="E31" s="6"/>
      <c r="F31" s="6" t="s">
        <v>352</v>
      </c>
      <c r="G31" s="6" t="s">
        <v>44</v>
      </c>
      <c r="H31" s="7">
        <v>1166</v>
      </c>
      <c r="I31" s="7">
        <v>5388</v>
      </c>
      <c r="J31" s="7">
        <v>0</v>
      </c>
      <c r="K31" s="7">
        <v>216.18</v>
      </c>
      <c r="L31" s="8">
        <v>0</v>
      </c>
      <c r="M31" s="8">
        <v>0.0209</v>
      </c>
      <c r="N31" s="8">
        <v>0.0015</v>
      </c>
    </row>
    <row r="32" spans="2:14" ht="12.75">
      <c r="B32" s="6" t="s">
        <v>378</v>
      </c>
      <c r="C32" s="17" t="s">
        <v>379</v>
      </c>
      <c r="D32" s="18" t="s">
        <v>289</v>
      </c>
      <c r="E32" s="6"/>
      <c r="F32" s="6" t="s">
        <v>352</v>
      </c>
      <c r="G32" s="6" t="s">
        <v>44</v>
      </c>
      <c r="H32" s="7">
        <v>1826</v>
      </c>
      <c r="I32" s="7">
        <v>2407</v>
      </c>
      <c r="J32" s="7">
        <v>0</v>
      </c>
      <c r="K32" s="7">
        <v>151.24</v>
      </c>
      <c r="L32" s="8">
        <v>0</v>
      </c>
      <c r="M32" s="8">
        <v>0.0147</v>
      </c>
      <c r="N32" s="8">
        <v>0.0011</v>
      </c>
    </row>
    <row r="33" spans="2:14" ht="12.75">
      <c r="B33" s="6" t="s">
        <v>380</v>
      </c>
      <c r="C33" s="17" t="s">
        <v>381</v>
      </c>
      <c r="D33" s="18" t="s">
        <v>289</v>
      </c>
      <c r="E33" s="6"/>
      <c r="F33" s="6" t="s">
        <v>352</v>
      </c>
      <c r="G33" s="6" t="s">
        <v>44</v>
      </c>
      <c r="H33" s="7">
        <v>4464</v>
      </c>
      <c r="I33" s="7">
        <v>11670</v>
      </c>
      <c r="J33" s="7">
        <v>0</v>
      </c>
      <c r="K33" s="7">
        <v>1792.58</v>
      </c>
      <c r="L33" s="8">
        <v>0</v>
      </c>
      <c r="M33" s="8">
        <v>0.1737</v>
      </c>
      <c r="N33" s="8">
        <v>0.0124</v>
      </c>
    </row>
    <row r="34" spans="2:14" ht="12.75">
      <c r="B34" s="6" t="s">
        <v>382</v>
      </c>
      <c r="C34" s="17" t="s">
        <v>383</v>
      </c>
      <c r="D34" s="18" t="s">
        <v>289</v>
      </c>
      <c r="E34" s="6"/>
      <c r="F34" s="6" t="s">
        <v>352</v>
      </c>
      <c r="G34" s="6" t="s">
        <v>44</v>
      </c>
      <c r="H34" s="7">
        <v>3389</v>
      </c>
      <c r="I34" s="7">
        <v>6410</v>
      </c>
      <c r="J34" s="7">
        <v>0</v>
      </c>
      <c r="K34" s="7">
        <v>747.51</v>
      </c>
      <c r="L34" s="8">
        <v>0</v>
      </c>
      <c r="M34" s="8">
        <v>0.0724</v>
      </c>
      <c r="N34" s="8">
        <v>0.0052</v>
      </c>
    </row>
    <row r="35" spans="2:14" ht="12.75">
      <c r="B35" s="6" t="s">
        <v>384</v>
      </c>
      <c r="C35" s="17" t="s">
        <v>385</v>
      </c>
      <c r="D35" s="18" t="s">
        <v>289</v>
      </c>
      <c r="E35" s="6"/>
      <c r="F35" s="6" t="s">
        <v>352</v>
      </c>
      <c r="G35" s="6" t="s">
        <v>44</v>
      </c>
      <c r="H35" s="7">
        <v>671</v>
      </c>
      <c r="I35" s="7">
        <v>10548</v>
      </c>
      <c r="J35" s="7">
        <v>0</v>
      </c>
      <c r="K35" s="7">
        <v>243.54</v>
      </c>
      <c r="L35" s="8">
        <v>0</v>
      </c>
      <c r="M35" s="8">
        <v>0.0236</v>
      </c>
      <c r="N35" s="8">
        <v>0.0017</v>
      </c>
    </row>
    <row r="36" spans="2:14" ht="12.75">
      <c r="B36" s="6" t="s">
        <v>386</v>
      </c>
      <c r="C36" s="17" t="s">
        <v>387</v>
      </c>
      <c r="D36" s="18" t="s">
        <v>289</v>
      </c>
      <c r="E36" s="6"/>
      <c r="F36" s="6" t="s">
        <v>352</v>
      </c>
      <c r="G36" s="6" t="s">
        <v>44</v>
      </c>
      <c r="H36" s="7">
        <v>540</v>
      </c>
      <c r="I36" s="7">
        <v>14698</v>
      </c>
      <c r="J36" s="7">
        <v>0</v>
      </c>
      <c r="K36" s="7">
        <v>273.11</v>
      </c>
      <c r="L36" s="8">
        <v>0</v>
      </c>
      <c r="M36" s="8">
        <v>0.0265</v>
      </c>
      <c r="N36" s="8">
        <v>0.0019</v>
      </c>
    </row>
    <row r="37" spans="2:14" ht="12.75">
      <c r="B37" s="6" t="s">
        <v>388</v>
      </c>
      <c r="C37" s="17" t="s">
        <v>389</v>
      </c>
      <c r="D37" s="18" t="s">
        <v>289</v>
      </c>
      <c r="E37" s="6"/>
      <c r="F37" s="6" t="s">
        <v>352</v>
      </c>
      <c r="G37" s="6" t="s">
        <v>44</v>
      </c>
      <c r="H37" s="7">
        <v>452</v>
      </c>
      <c r="I37" s="7">
        <v>5940</v>
      </c>
      <c r="J37" s="7">
        <v>0</v>
      </c>
      <c r="K37" s="7">
        <v>92.39</v>
      </c>
      <c r="L37" s="8">
        <v>0</v>
      </c>
      <c r="M37" s="8">
        <v>0.009</v>
      </c>
      <c r="N37" s="8">
        <v>0.0006</v>
      </c>
    </row>
    <row r="38" spans="2:14" ht="12.75">
      <c r="B38" s="6" t="s">
        <v>390</v>
      </c>
      <c r="C38" s="17" t="s">
        <v>391</v>
      </c>
      <c r="D38" s="18" t="s">
        <v>286</v>
      </c>
      <c r="E38" s="6"/>
      <c r="F38" s="6" t="s">
        <v>352</v>
      </c>
      <c r="G38" s="6" t="s">
        <v>44</v>
      </c>
      <c r="H38" s="7">
        <v>2415</v>
      </c>
      <c r="I38" s="7">
        <v>3480</v>
      </c>
      <c r="J38" s="7">
        <v>0</v>
      </c>
      <c r="K38" s="7">
        <v>289.19</v>
      </c>
      <c r="L38" s="8">
        <v>0.0001</v>
      </c>
      <c r="M38" s="8">
        <v>0.028</v>
      </c>
      <c r="N38" s="8">
        <v>0.002</v>
      </c>
    </row>
    <row r="39" spans="2:14" ht="12.75">
      <c r="B39" s="6" t="s">
        <v>392</v>
      </c>
      <c r="C39" s="17" t="s">
        <v>393</v>
      </c>
      <c r="D39" s="18" t="s">
        <v>289</v>
      </c>
      <c r="E39" s="6"/>
      <c r="F39" s="6" t="s">
        <v>352</v>
      </c>
      <c r="G39" s="6" t="s">
        <v>44</v>
      </c>
      <c r="H39" s="7">
        <v>593</v>
      </c>
      <c r="I39" s="7">
        <v>29962</v>
      </c>
      <c r="J39" s="7">
        <v>0</v>
      </c>
      <c r="K39" s="7">
        <v>611.38</v>
      </c>
      <c r="L39" s="8">
        <v>0.0001</v>
      </c>
      <c r="M39" s="8">
        <v>0.0592</v>
      </c>
      <c r="N39" s="8">
        <v>0.0042</v>
      </c>
    </row>
    <row r="40" spans="2:14" ht="12.75">
      <c r="B40" s="6" t="s">
        <v>394</v>
      </c>
      <c r="C40" s="17" t="s">
        <v>395</v>
      </c>
      <c r="D40" s="18" t="s">
        <v>286</v>
      </c>
      <c r="E40" s="6"/>
      <c r="F40" s="6" t="s">
        <v>352</v>
      </c>
      <c r="G40" s="6" t="s">
        <v>44</v>
      </c>
      <c r="H40" s="7">
        <v>3745</v>
      </c>
      <c r="I40" s="7">
        <v>3749</v>
      </c>
      <c r="J40" s="7">
        <v>0</v>
      </c>
      <c r="K40" s="7">
        <v>483.12</v>
      </c>
      <c r="L40" s="8">
        <v>0.0004</v>
      </c>
      <c r="M40" s="8">
        <v>0.0468</v>
      </c>
      <c r="N40" s="8">
        <v>0.0034</v>
      </c>
    </row>
    <row r="41" spans="2:14" ht="12.75">
      <c r="B41" s="6" t="s">
        <v>396</v>
      </c>
      <c r="C41" s="17" t="s">
        <v>397</v>
      </c>
      <c r="D41" s="18" t="s">
        <v>289</v>
      </c>
      <c r="E41" s="6"/>
      <c r="F41" s="6" t="s">
        <v>352</v>
      </c>
      <c r="G41" s="6" t="s">
        <v>44</v>
      </c>
      <c r="H41" s="7">
        <v>4413</v>
      </c>
      <c r="I41" s="7">
        <v>6479</v>
      </c>
      <c r="J41" s="7">
        <v>0</v>
      </c>
      <c r="K41" s="7">
        <v>983.84</v>
      </c>
      <c r="L41" s="8">
        <v>0.0003</v>
      </c>
      <c r="M41" s="8">
        <v>0.0953</v>
      </c>
      <c r="N41" s="8">
        <v>0.0068</v>
      </c>
    </row>
    <row r="42" spans="2:14" ht="12.75">
      <c r="B42" s="6" t="s">
        <v>398</v>
      </c>
      <c r="C42" s="17" t="s">
        <v>399</v>
      </c>
      <c r="D42" s="18" t="s">
        <v>400</v>
      </c>
      <c r="E42" s="6"/>
      <c r="F42" s="6" t="s">
        <v>352</v>
      </c>
      <c r="G42" s="6" t="s">
        <v>49</v>
      </c>
      <c r="H42" s="7">
        <v>769</v>
      </c>
      <c r="I42" s="7">
        <v>10890</v>
      </c>
      <c r="J42" s="7">
        <v>0</v>
      </c>
      <c r="K42" s="7">
        <v>337.14</v>
      </c>
      <c r="L42" s="8">
        <v>0</v>
      </c>
      <c r="M42" s="8">
        <v>0.0327</v>
      </c>
      <c r="N42" s="8">
        <v>0.0023</v>
      </c>
    </row>
    <row r="43" spans="2:14" ht="12.75">
      <c r="B43" s="6" t="s">
        <v>401</v>
      </c>
      <c r="C43" s="17" t="s">
        <v>402</v>
      </c>
      <c r="D43" s="18" t="s">
        <v>289</v>
      </c>
      <c r="E43" s="6"/>
      <c r="F43" s="6" t="s">
        <v>352</v>
      </c>
      <c r="G43" s="6" t="s">
        <v>44</v>
      </c>
      <c r="H43" s="7">
        <v>1337</v>
      </c>
      <c r="I43" s="7">
        <v>3947</v>
      </c>
      <c r="J43" s="7">
        <v>0</v>
      </c>
      <c r="K43" s="7">
        <v>181.59</v>
      </c>
      <c r="L43" s="8">
        <v>0.0001</v>
      </c>
      <c r="M43" s="8">
        <v>0.0176</v>
      </c>
      <c r="N43" s="8">
        <v>0.0013</v>
      </c>
    </row>
    <row r="44" spans="2:14" ht="12.75">
      <c r="B44" s="6" t="s">
        <v>403</v>
      </c>
      <c r="C44" s="17" t="s">
        <v>404</v>
      </c>
      <c r="D44" s="18" t="s">
        <v>281</v>
      </c>
      <c r="E44" s="6"/>
      <c r="F44" s="6" t="s">
        <v>352</v>
      </c>
      <c r="G44" s="6" t="s">
        <v>49</v>
      </c>
      <c r="H44" s="7">
        <v>1758</v>
      </c>
      <c r="I44" s="7">
        <v>4757.5</v>
      </c>
      <c r="J44" s="7">
        <v>0</v>
      </c>
      <c r="K44" s="7">
        <v>336.71</v>
      </c>
      <c r="L44" s="8">
        <v>0</v>
      </c>
      <c r="M44" s="8">
        <v>0.0326</v>
      </c>
      <c r="N44" s="8">
        <v>0.0023</v>
      </c>
    </row>
    <row r="45" spans="2:14" ht="12.75">
      <c r="B45" s="6" t="s">
        <v>405</v>
      </c>
      <c r="C45" s="17" t="s">
        <v>406</v>
      </c>
      <c r="D45" s="18" t="s">
        <v>289</v>
      </c>
      <c r="E45" s="6"/>
      <c r="F45" s="6" t="s">
        <v>352</v>
      </c>
      <c r="G45" s="6" t="s">
        <v>44</v>
      </c>
      <c r="H45" s="7">
        <v>400</v>
      </c>
      <c r="I45" s="7">
        <v>27784</v>
      </c>
      <c r="J45" s="7">
        <v>0.4</v>
      </c>
      <c r="K45" s="7">
        <v>382.82</v>
      </c>
      <c r="L45" s="8">
        <v>0</v>
      </c>
      <c r="M45" s="8">
        <v>0.0371</v>
      </c>
      <c r="N45" s="8">
        <v>0.0027</v>
      </c>
    </row>
    <row r="46" spans="2:14" ht="12.75">
      <c r="B46" s="6" t="s">
        <v>407</v>
      </c>
      <c r="C46" s="17" t="s">
        <v>408</v>
      </c>
      <c r="D46" s="18" t="s">
        <v>289</v>
      </c>
      <c r="E46" s="6"/>
      <c r="F46" s="6" t="s">
        <v>352</v>
      </c>
      <c r="G46" s="6" t="s">
        <v>44</v>
      </c>
      <c r="H46" s="7">
        <v>4137</v>
      </c>
      <c r="I46" s="7">
        <v>1690</v>
      </c>
      <c r="J46" s="7">
        <v>0</v>
      </c>
      <c r="K46" s="7">
        <v>240.58</v>
      </c>
      <c r="L46" s="8">
        <v>0.0001</v>
      </c>
      <c r="M46" s="8">
        <v>0.0233</v>
      </c>
      <c r="N46" s="8">
        <v>0.0017</v>
      </c>
    </row>
    <row r="47" spans="2:14" ht="12.75">
      <c r="B47" s="6" t="s">
        <v>409</v>
      </c>
      <c r="C47" s="17" t="s">
        <v>410</v>
      </c>
      <c r="D47" s="18" t="s">
        <v>289</v>
      </c>
      <c r="E47" s="6"/>
      <c r="F47" s="6" t="s">
        <v>352</v>
      </c>
      <c r="G47" s="6" t="s">
        <v>44</v>
      </c>
      <c r="H47" s="7">
        <v>695</v>
      </c>
      <c r="I47" s="7">
        <v>4900</v>
      </c>
      <c r="J47" s="7">
        <v>0</v>
      </c>
      <c r="K47" s="7">
        <v>117.18</v>
      </c>
      <c r="L47" s="8">
        <v>0</v>
      </c>
      <c r="M47" s="8">
        <v>0.0114</v>
      </c>
      <c r="N47" s="8">
        <v>0.0008</v>
      </c>
    </row>
    <row r="48" spans="2:14" ht="12.75">
      <c r="B48" s="13" t="s">
        <v>411</v>
      </c>
      <c r="C48" s="14"/>
      <c r="D48" s="20"/>
      <c r="E48" s="13"/>
      <c r="F48" s="13"/>
      <c r="G48" s="13"/>
      <c r="H48" s="15">
        <v>5604</v>
      </c>
      <c r="K48" s="15">
        <v>874.17</v>
      </c>
      <c r="M48" s="16">
        <v>0.0847</v>
      </c>
      <c r="N48" s="16">
        <v>0.0061</v>
      </c>
    </row>
    <row r="49" spans="2:14" ht="12.75">
      <c r="B49" s="6" t="s">
        <v>412</v>
      </c>
      <c r="C49" s="17" t="s">
        <v>413</v>
      </c>
      <c r="D49" s="18" t="s">
        <v>289</v>
      </c>
      <c r="E49" s="6"/>
      <c r="F49" s="6" t="s">
        <v>357</v>
      </c>
      <c r="G49" s="6" t="s">
        <v>44</v>
      </c>
      <c r="H49" s="7">
        <v>3453</v>
      </c>
      <c r="I49" s="7">
        <v>3676</v>
      </c>
      <c r="J49" s="7">
        <v>0</v>
      </c>
      <c r="K49" s="7">
        <v>436.77</v>
      </c>
      <c r="L49" s="8">
        <v>0</v>
      </c>
      <c r="M49" s="8">
        <v>0.0423</v>
      </c>
      <c r="N49" s="8">
        <v>0.003</v>
      </c>
    </row>
    <row r="50" spans="2:14" ht="12.75">
      <c r="B50" s="6" t="s">
        <v>414</v>
      </c>
      <c r="C50" s="17" t="s">
        <v>415</v>
      </c>
      <c r="D50" s="18" t="s">
        <v>416</v>
      </c>
      <c r="E50" s="6"/>
      <c r="F50" s="6" t="s">
        <v>357</v>
      </c>
      <c r="G50" s="6" t="s">
        <v>44</v>
      </c>
      <c r="H50" s="7">
        <v>2151</v>
      </c>
      <c r="I50" s="7">
        <v>5909.5</v>
      </c>
      <c r="J50" s="7">
        <v>0</v>
      </c>
      <c r="K50" s="7">
        <v>437.4</v>
      </c>
      <c r="L50" s="8">
        <v>0.0006</v>
      </c>
      <c r="M50" s="8">
        <v>0.0424</v>
      </c>
      <c r="N50" s="8">
        <v>0.003</v>
      </c>
    </row>
    <row r="51" spans="2:14" ht="12.75">
      <c r="B51" s="13" t="s">
        <v>359</v>
      </c>
      <c r="C51" s="14"/>
      <c r="D51" s="20"/>
      <c r="E51" s="13"/>
      <c r="F51" s="13"/>
      <c r="G51" s="13"/>
      <c r="H51" s="15">
        <v>0</v>
      </c>
      <c r="K51" s="15">
        <v>0</v>
      </c>
      <c r="M51" s="16">
        <v>0</v>
      </c>
      <c r="N51" s="16">
        <v>0</v>
      </c>
    </row>
    <row r="52" spans="2:14" ht="12.75">
      <c r="B52" s="13" t="s">
        <v>360</v>
      </c>
      <c r="C52" s="14"/>
      <c r="D52" s="20"/>
      <c r="E52" s="13"/>
      <c r="F52" s="13"/>
      <c r="G52" s="13"/>
      <c r="H52" s="15">
        <v>0</v>
      </c>
      <c r="K52" s="15">
        <v>0</v>
      </c>
      <c r="M52" s="16">
        <v>0</v>
      </c>
      <c r="N52" s="16">
        <v>0</v>
      </c>
    </row>
    <row r="55" spans="2:7" ht="12.75">
      <c r="B55" s="6" t="s">
        <v>102</v>
      </c>
      <c r="C55" s="17"/>
      <c r="D55" s="18"/>
      <c r="E55" s="6"/>
      <c r="F55" s="6"/>
      <c r="G55" s="6"/>
    </row>
    <row r="59" ht="12.75">
      <c r="B59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O28"/>
  <sheetViews>
    <sheetView rightToLeft="1" workbookViewId="0" topLeftCell="A1"/>
  </sheetViews>
  <sheetFormatPr defaultColWidth="9.140625" defaultRowHeight="12.75"/>
  <cols>
    <col min="2" max="2" width="38.7109375" style="0" customWidth="1"/>
    <col min="3" max="4" width="12.7109375" style="0" customWidth="1"/>
    <col min="5" max="5" width="13.7109375" style="0" customWidth="1"/>
    <col min="6" max="6" width="11.7109375" style="0" customWidth="1"/>
    <col min="7" max="7" width="8.7109375" style="0" customWidth="1"/>
    <col min="8" max="8" width="10.7109375" style="0" customWidth="1"/>
    <col min="9" max="10" width="11.7109375" style="0" customWidth="1"/>
    <col min="11" max="11" width="9.7109375" style="0" customWidth="1"/>
    <col min="12" max="12" width="11.7109375" style="0" customWidth="1"/>
    <col min="13" max="13" width="24.7109375" style="0" customWidth="1"/>
    <col min="14" max="14" width="26.7109375" style="0" customWidth="1"/>
    <col min="15" max="15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103</v>
      </c>
    </row>
    <row r="7" ht="15.6">
      <c r="B7" s="2" t="s">
        <v>417</v>
      </c>
    </row>
    <row r="8" spans="2:15" ht="12.75">
      <c r="B8" s="3" t="s">
        <v>77</v>
      </c>
      <c r="C8" s="3" t="s">
        <v>78</v>
      </c>
      <c r="D8" s="3" t="s">
        <v>105</v>
      </c>
      <c r="E8" s="3" t="s">
        <v>79</v>
      </c>
      <c r="F8" s="3" t="s">
        <v>143</v>
      </c>
      <c r="G8" s="3" t="s">
        <v>80</v>
      </c>
      <c r="H8" s="3" t="s">
        <v>81</v>
      </c>
      <c r="I8" s="3" t="s">
        <v>82</v>
      </c>
      <c r="J8" s="3" t="s">
        <v>108</v>
      </c>
      <c r="K8" s="3" t="s">
        <v>43</v>
      </c>
      <c r="L8" s="3" t="s">
        <v>85</v>
      </c>
      <c r="M8" s="3" t="s">
        <v>110</v>
      </c>
      <c r="N8" s="3" t="s">
        <v>111</v>
      </c>
      <c r="O8" s="3" t="s">
        <v>112</v>
      </c>
    </row>
    <row r="9" spans="2:15" ht="12.75">
      <c r="B9" s="4"/>
      <c r="C9" s="4"/>
      <c r="D9" s="4"/>
      <c r="E9" s="4"/>
      <c r="F9" s="4"/>
      <c r="G9" s="4"/>
      <c r="H9" s="4"/>
      <c r="I9" s="4"/>
      <c r="J9" s="4" t="s">
        <v>115</v>
      </c>
      <c r="K9" s="4" t="s">
        <v>116</v>
      </c>
      <c r="L9" s="4" t="s">
        <v>89</v>
      </c>
      <c r="M9" s="4" t="s">
        <v>88</v>
      </c>
      <c r="N9" s="4" t="s">
        <v>88</v>
      </c>
      <c r="O9" s="4" t="s">
        <v>88</v>
      </c>
    </row>
    <row r="11" spans="2:15" ht="12.75">
      <c r="B11" s="3" t="s">
        <v>418</v>
      </c>
      <c r="C11" s="12"/>
      <c r="D11" s="19"/>
      <c r="E11" s="3"/>
      <c r="F11" s="3"/>
      <c r="G11" s="3"/>
      <c r="H11" s="3"/>
      <c r="I11" s="3"/>
      <c r="J11" s="9">
        <v>0</v>
      </c>
      <c r="L11" s="9">
        <v>0</v>
      </c>
      <c r="N11" s="10">
        <v>0</v>
      </c>
      <c r="O11" s="10">
        <v>0</v>
      </c>
    </row>
    <row r="12" spans="2:15" ht="12.75">
      <c r="B12" s="3" t="s">
        <v>91</v>
      </c>
      <c r="C12" s="12"/>
      <c r="D12" s="19"/>
      <c r="E12" s="3"/>
      <c r="F12" s="3"/>
      <c r="G12" s="3"/>
      <c r="H12" s="3"/>
      <c r="I12" s="3"/>
      <c r="J12" s="9">
        <v>0</v>
      </c>
      <c r="L12" s="9">
        <v>0</v>
      </c>
      <c r="N12" s="10">
        <v>0</v>
      </c>
      <c r="O12" s="10">
        <v>0</v>
      </c>
    </row>
    <row r="13" spans="2:15" ht="12.75">
      <c r="B13" s="13" t="s">
        <v>419</v>
      </c>
      <c r="C13" s="14"/>
      <c r="D13" s="20"/>
      <c r="E13" s="13"/>
      <c r="F13" s="13"/>
      <c r="G13" s="13"/>
      <c r="H13" s="13"/>
      <c r="I13" s="13"/>
      <c r="J13" s="15">
        <v>0</v>
      </c>
      <c r="L13" s="15">
        <v>0</v>
      </c>
      <c r="N13" s="16">
        <v>0</v>
      </c>
      <c r="O13" s="16">
        <v>0</v>
      </c>
    </row>
    <row r="14" spans="2:15" ht="12.75">
      <c r="B14" s="13" t="s">
        <v>420</v>
      </c>
      <c r="C14" s="14"/>
      <c r="D14" s="20"/>
      <c r="E14" s="13"/>
      <c r="F14" s="13"/>
      <c r="G14" s="13"/>
      <c r="H14" s="13"/>
      <c r="I14" s="13"/>
      <c r="J14" s="15">
        <v>0</v>
      </c>
      <c r="L14" s="15">
        <v>0</v>
      </c>
      <c r="N14" s="16">
        <v>0</v>
      </c>
      <c r="O14" s="16">
        <v>0</v>
      </c>
    </row>
    <row r="15" spans="2:15" ht="12.75">
      <c r="B15" s="13" t="s">
        <v>421</v>
      </c>
      <c r="C15" s="14"/>
      <c r="D15" s="20"/>
      <c r="E15" s="13"/>
      <c r="F15" s="13"/>
      <c r="G15" s="13"/>
      <c r="H15" s="13"/>
      <c r="I15" s="13"/>
      <c r="J15" s="15">
        <v>0</v>
      </c>
      <c r="L15" s="15">
        <v>0</v>
      </c>
      <c r="N15" s="16">
        <v>0</v>
      </c>
      <c r="O15" s="16">
        <v>0</v>
      </c>
    </row>
    <row r="16" spans="2:15" ht="12.75">
      <c r="B16" s="13" t="s">
        <v>422</v>
      </c>
      <c r="C16" s="14"/>
      <c r="D16" s="20"/>
      <c r="E16" s="13"/>
      <c r="F16" s="13"/>
      <c r="G16" s="13"/>
      <c r="H16" s="13"/>
      <c r="I16" s="13"/>
      <c r="J16" s="15">
        <v>0</v>
      </c>
      <c r="L16" s="15">
        <v>0</v>
      </c>
      <c r="N16" s="16">
        <v>0</v>
      </c>
      <c r="O16" s="16">
        <v>0</v>
      </c>
    </row>
    <row r="17" spans="2:15" ht="12.75">
      <c r="B17" s="3" t="s">
        <v>101</v>
      </c>
      <c r="C17" s="12"/>
      <c r="D17" s="19"/>
      <c r="E17" s="3"/>
      <c r="F17" s="3"/>
      <c r="G17" s="3"/>
      <c r="H17" s="3"/>
      <c r="I17" s="3"/>
      <c r="J17" s="9">
        <v>0</v>
      </c>
      <c r="L17" s="9">
        <v>0</v>
      </c>
      <c r="N17" s="10">
        <v>0</v>
      </c>
      <c r="O17" s="10">
        <v>0</v>
      </c>
    </row>
    <row r="18" spans="2:15" ht="12.75">
      <c r="B18" s="13" t="s">
        <v>419</v>
      </c>
      <c r="C18" s="14"/>
      <c r="D18" s="20"/>
      <c r="E18" s="13"/>
      <c r="F18" s="13"/>
      <c r="G18" s="13"/>
      <c r="H18" s="13"/>
      <c r="I18" s="13"/>
      <c r="J18" s="15">
        <v>0</v>
      </c>
      <c r="L18" s="15">
        <v>0</v>
      </c>
      <c r="N18" s="16">
        <v>0</v>
      </c>
      <c r="O18" s="16">
        <v>0</v>
      </c>
    </row>
    <row r="19" spans="2:15" ht="12.75">
      <c r="B19" s="13" t="s">
        <v>423</v>
      </c>
      <c r="C19" s="14"/>
      <c r="D19" s="20"/>
      <c r="E19" s="13"/>
      <c r="F19" s="13"/>
      <c r="G19" s="13"/>
      <c r="H19" s="13"/>
      <c r="I19" s="13"/>
      <c r="J19" s="15">
        <v>0</v>
      </c>
      <c r="L19" s="15">
        <v>0</v>
      </c>
      <c r="N19" s="16">
        <v>0</v>
      </c>
      <c r="O19" s="16">
        <v>0</v>
      </c>
    </row>
    <row r="20" spans="2:15" ht="12.75">
      <c r="B20" s="13" t="s">
        <v>421</v>
      </c>
      <c r="C20" s="14"/>
      <c r="D20" s="20"/>
      <c r="E20" s="13"/>
      <c r="F20" s="13"/>
      <c r="G20" s="13"/>
      <c r="H20" s="13"/>
      <c r="I20" s="13"/>
      <c r="J20" s="15">
        <v>0</v>
      </c>
      <c r="L20" s="15">
        <v>0</v>
      </c>
      <c r="N20" s="16">
        <v>0</v>
      </c>
      <c r="O20" s="16">
        <v>0</v>
      </c>
    </row>
    <row r="21" spans="2:15" ht="12.75">
      <c r="B21" s="13" t="s">
        <v>359</v>
      </c>
      <c r="C21" s="14"/>
      <c r="D21" s="20"/>
      <c r="E21" s="13"/>
      <c r="F21" s="13"/>
      <c r="G21" s="13"/>
      <c r="H21" s="13"/>
      <c r="I21" s="13"/>
      <c r="J21" s="15">
        <v>0</v>
      </c>
      <c r="L21" s="15">
        <v>0</v>
      </c>
      <c r="N21" s="16">
        <v>0</v>
      </c>
      <c r="O21" s="16">
        <v>0</v>
      </c>
    </row>
    <row r="24" spans="2:9" ht="12.75">
      <c r="B24" s="6" t="s">
        <v>102</v>
      </c>
      <c r="C24" s="17"/>
      <c r="D24" s="18"/>
      <c r="E24" s="6"/>
      <c r="F24" s="6"/>
      <c r="G24" s="6"/>
      <c r="H24" s="6"/>
      <c r="I24" s="6"/>
    </row>
    <row r="28" ht="12.75">
      <c r="B28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L22"/>
  <sheetViews>
    <sheetView rightToLeft="1" workbookViewId="0" topLeftCell="A1"/>
  </sheetViews>
  <sheetFormatPr defaultColWidth="9.140625" defaultRowHeight="12.75"/>
  <cols>
    <col min="2" max="2" width="22.7109375" style="0" customWidth="1"/>
    <col min="3" max="4" width="12.7109375" style="0" customWidth="1"/>
    <col min="5" max="7" width="11.7109375" style="0" customWidth="1"/>
    <col min="8" max="8" width="9.7109375" style="0" customWidth="1"/>
    <col min="9" max="9" width="11.7109375" style="0" customWidth="1"/>
    <col min="10" max="10" width="24.7109375" style="0" customWidth="1"/>
    <col min="11" max="11" width="26.7109375" style="0" customWidth="1"/>
    <col min="12" max="12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103</v>
      </c>
    </row>
    <row r="7" ht="15.6">
      <c r="B7" s="2" t="s">
        <v>424</v>
      </c>
    </row>
    <row r="8" spans="2:12" ht="12.75">
      <c r="B8" s="3" t="s">
        <v>77</v>
      </c>
      <c r="C8" s="3" t="s">
        <v>78</v>
      </c>
      <c r="D8" s="3" t="s">
        <v>105</v>
      </c>
      <c r="E8" s="3" t="s">
        <v>143</v>
      </c>
      <c r="F8" s="3" t="s">
        <v>82</v>
      </c>
      <c r="G8" s="3" t="s">
        <v>108</v>
      </c>
      <c r="H8" s="3" t="s">
        <v>43</v>
      </c>
      <c r="I8" s="3" t="s">
        <v>85</v>
      </c>
      <c r="J8" s="3" t="s">
        <v>110</v>
      </c>
      <c r="K8" s="3" t="s">
        <v>111</v>
      </c>
      <c r="L8" s="3" t="s">
        <v>112</v>
      </c>
    </row>
    <row r="9" spans="2:12" ht="12.75">
      <c r="B9" s="4"/>
      <c r="C9" s="4"/>
      <c r="D9" s="4"/>
      <c r="E9" s="4"/>
      <c r="F9" s="4"/>
      <c r="G9" s="4" t="s">
        <v>115</v>
      </c>
      <c r="H9" s="4" t="s">
        <v>116</v>
      </c>
      <c r="I9" s="4" t="s">
        <v>89</v>
      </c>
      <c r="J9" s="4" t="s">
        <v>88</v>
      </c>
      <c r="K9" s="4" t="s">
        <v>88</v>
      </c>
      <c r="L9" s="4" t="s">
        <v>88</v>
      </c>
    </row>
    <row r="11" spans="2:12" ht="12.75">
      <c r="B11" s="3" t="s">
        <v>425</v>
      </c>
      <c r="C11" s="12"/>
      <c r="D11" s="19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 ht="12.75">
      <c r="B12" s="3" t="s">
        <v>426</v>
      </c>
      <c r="C12" s="12"/>
      <c r="D12" s="19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 ht="12.75">
      <c r="B13" s="13" t="s">
        <v>427</v>
      </c>
      <c r="C13" s="14"/>
      <c r="D13" s="20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 ht="12.75">
      <c r="B14" s="3" t="s">
        <v>147</v>
      </c>
      <c r="C14" s="12"/>
      <c r="D14" s="19"/>
      <c r="E14" s="3"/>
      <c r="F14" s="3"/>
      <c r="G14" s="9">
        <v>0</v>
      </c>
      <c r="I14" s="9">
        <v>0</v>
      </c>
      <c r="K14" s="10">
        <v>0</v>
      </c>
      <c r="L14" s="10">
        <v>0</v>
      </c>
    </row>
    <row r="15" spans="2:12" ht="12.75">
      <c r="B15" s="13" t="s">
        <v>428</v>
      </c>
      <c r="C15" s="14"/>
      <c r="D15" s="20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8" spans="2:6" ht="12.75">
      <c r="B18" s="6" t="s">
        <v>102</v>
      </c>
      <c r="C18" s="17"/>
      <c r="D18" s="18"/>
      <c r="E18" s="6"/>
      <c r="F18" s="6"/>
    </row>
    <row r="22" ht="12.75">
      <c r="B22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Shirly Hoch</dc:creator>
  <cp:keywords/>
  <dc:description/>
  <cp:lastModifiedBy>admin</cp:lastModifiedBy>
  <dcterms:created xsi:type="dcterms:W3CDTF">2020-10-12T08:21:52Z</dcterms:created>
  <dcterms:modified xsi:type="dcterms:W3CDTF">2020-11-30T11:00:53Z</dcterms:modified>
  <cp:category/>
  <cp:version/>
  <cp:contentType/>
  <cp:contentStatus/>
</cp:coreProperties>
</file>